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 activeTab="5"/>
  </bookViews>
  <sheets>
    <sheet name="Total Semestre" sheetId="8" r:id="rId1"/>
    <sheet name="Bases Ing Amb" sheetId="5" r:id="rId2"/>
    <sheet name="Genética y  Microbiología Amb" sheetId="7" r:id="rId3"/>
    <sheet name="Hidrología" sheetId="6" r:id="rId4"/>
    <sheet name="Química Amb Orgánica" sheetId="4" r:id="rId5"/>
    <sheet name="Derecho Ambiental" sheetId="1" r:id="rId6"/>
  </sheets>
  <calcPr calcId="125725"/>
</workbook>
</file>

<file path=xl/calcChain.xml><?xml version="1.0" encoding="utf-8"?>
<calcChain xmlns="http://schemas.openxmlformats.org/spreadsheetml/2006/main">
  <c r="I33" i="1"/>
  <c r="I41"/>
  <c r="I40" i="7"/>
  <c r="I41"/>
  <c r="I27"/>
  <c r="I28"/>
  <c r="I29"/>
  <c r="I30"/>
  <c r="I31"/>
  <c r="I32"/>
  <c r="I33"/>
  <c r="I34"/>
  <c r="I35"/>
  <c r="I36"/>
  <c r="I37"/>
  <c r="I38"/>
  <c r="I39"/>
  <c r="I26"/>
  <c r="I42" s="1"/>
  <c r="H42"/>
  <c r="H29" i="8"/>
  <c r="E29"/>
  <c r="I29" s="1"/>
  <c r="F29"/>
  <c r="G29"/>
  <c r="I41" i="6"/>
  <c r="I26"/>
  <c r="I35"/>
  <c r="I33"/>
  <c r="I29"/>
  <c r="I30"/>
  <c r="I27"/>
  <c r="I32"/>
  <c r="I28"/>
  <c r="I31"/>
  <c r="I34"/>
  <c r="I36"/>
  <c r="I37"/>
  <c r="I38"/>
  <c r="I39"/>
  <c r="I40"/>
  <c r="H42"/>
  <c r="E26" i="8"/>
  <c r="H26"/>
  <c r="F26"/>
  <c r="F42" s="1"/>
  <c r="G26"/>
  <c r="G42" s="1"/>
  <c r="I27" i="1"/>
  <c r="I28"/>
  <c r="I29"/>
  <c r="I30"/>
  <c r="I31"/>
  <c r="I32"/>
  <c r="I34"/>
  <c r="I35"/>
  <c r="I36"/>
  <c r="I37"/>
  <c r="I38"/>
  <c r="I39"/>
  <c r="I40"/>
  <c r="I26"/>
  <c r="I42" s="1"/>
  <c r="H42" i="5"/>
  <c r="E39" i="8"/>
  <c r="F42" i="5"/>
  <c r="G42"/>
  <c r="I42"/>
  <c r="E42"/>
  <c r="F42" i="6"/>
  <c r="E42"/>
  <c r="H42" i="1"/>
  <c r="G42"/>
  <c r="F42"/>
  <c r="E42"/>
  <c r="F27" i="8"/>
  <c r="G27"/>
  <c r="H27"/>
  <c r="I27" s="1"/>
  <c r="F28"/>
  <c r="G28"/>
  <c r="H28"/>
  <c r="F30"/>
  <c r="G30"/>
  <c r="H30"/>
  <c r="F31"/>
  <c r="G31"/>
  <c r="I31" s="1"/>
  <c r="H31"/>
  <c r="F32"/>
  <c r="G32"/>
  <c r="H32"/>
  <c r="F33"/>
  <c r="G33"/>
  <c r="H33"/>
  <c r="F34"/>
  <c r="G34"/>
  <c r="H34"/>
  <c r="E34"/>
  <c r="F35"/>
  <c r="G35"/>
  <c r="H35"/>
  <c r="F36"/>
  <c r="G36"/>
  <c r="H36"/>
  <c r="E36"/>
  <c r="F37"/>
  <c r="G37"/>
  <c r="H37"/>
  <c r="F38"/>
  <c r="G38"/>
  <c r="H38"/>
  <c r="F39"/>
  <c r="G39"/>
  <c r="H39"/>
  <c r="E27"/>
  <c r="E28"/>
  <c r="E30"/>
  <c r="E31"/>
  <c r="E32"/>
  <c r="E33"/>
  <c r="I33" s="1"/>
  <c r="E35"/>
  <c r="E37"/>
  <c r="E38"/>
  <c r="H42" i="4"/>
  <c r="G42"/>
  <c r="F42"/>
  <c r="E42"/>
  <c r="I42"/>
  <c r="I37" i="8"/>
  <c r="E40"/>
  <c r="F40"/>
  <c r="G40"/>
  <c r="H40"/>
  <c r="E41"/>
  <c r="I41" s="1"/>
  <c r="F41"/>
  <c r="G41"/>
  <c r="H41"/>
  <c r="E42" i="7"/>
  <c r="F42"/>
  <c r="G42"/>
  <c r="H42" i="8" l="1"/>
  <c r="I26"/>
  <c r="I32"/>
  <c r="I35"/>
  <c r="I28"/>
  <c r="I42" s="1"/>
  <c r="I30"/>
  <c r="I36"/>
  <c r="I34"/>
  <c r="I38"/>
  <c r="I39"/>
  <c r="I42" i="6"/>
  <c r="I40" i="8"/>
  <c r="E42"/>
</calcChain>
</file>

<file path=xl/sharedStrings.xml><?xml version="1.0" encoding="utf-8"?>
<sst xmlns="http://schemas.openxmlformats.org/spreadsheetml/2006/main" count="402" uniqueCount="144">
  <si>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</si>
  <si>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</si>
  <si>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</si>
  <si>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</si>
  <si>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</si>
  <si>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</si>
  <si>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</si>
  <si>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</si>
  <si>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</si>
  <si>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</si>
  <si>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</si>
  <si>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</si>
  <si>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</si>
  <si>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</si>
  <si>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</si>
  <si>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</si>
  <si>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</si>
  <si>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</si>
  <si>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</si>
  <si>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</si>
  <si>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</si>
  <si>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</si>
  <si>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</si>
  <si>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</si>
  <si>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</si>
  <si>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</si>
  <si>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</si>
  <si>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2 (05/02 a 11/02)</t>
  </si>
  <si>
    <t>3 (12/02 a 18/02)</t>
  </si>
  <si>
    <t>4 (19/02 a 25/02)</t>
  </si>
  <si>
    <t>5 (26/02 a 04/03)</t>
  </si>
  <si>
    <t>6 (05/03 a 11/03)</t>
  </si>
  <si>
    <t>7 (12/03 a 18/03)</t>
  </si>
  <si>
    <t>8 (19/03 a 25/03)</t>
  </si>
  <si>
    <t>9 (03/04 a 08/04)</t>
  </si>
  <si>
    <t>10 (09/04 a 15/04)</t>
  </si>
  <si>
    <t>11 (16/04 a 22/04)</t>
  </si>
  <si>
    <t>12 (23/04 a 29/04)</t>
  </si>
  <si>
    <t>13 (30/04 a 06/05)</t>
  </si>
  <si>
    <t>14 (07/05 a 13/05)</t>
  </si>
  <si>
    <t>13/02 Martes Carnaval</t>
  </si>
  <si>
    <t>Vacac:26/03-02/04</t>
  </si>
  <si>
    <t>Martes 01/05 Festivo</t>
  </si>
  <si>
    <t>1 (31/01 a 04/02)</t>
  </si>
  <si>
    <t>15 (14/05 a 15/05)</t>
  </si>
  <si>
    <t>Ex (24/05 a 11/06)</t>
  </si>
  <si>
    <t>Exámenes:24/05-11/06</t>
  </si>
  <si>
    <t xml:space="preserve"> Temas 1-2</t>
  </si>
  <si>
    <t>Parte 1: Genética</t>
  </si>
  <si>
    <t>Tema 3</t>
  </si>
  <si>
    <t>Tema 4</t>
  </si>
  <si>
    <t>Tema 5</t>
  </si>
  <si>
    <t>Simula. ordenador</t>
  </si>
  <si>
    <t>Tema 6</t>
  </si>
  <si>
    <t>Tema 7</t>
  </si>
  <si>
    <t>Tema 8-9</t>
  </si>
  <si>
    <t xml:space="preserve">Tema 10         </t>
  </si>
  <si>
    <t>Temas 1 ,2</t>
  </si>
  <si>
    <t>Parte 2: Microbiología</t>
  </si>
  <si>
    <t>Temas  2, 3, 4</t>
  </si>
  <si>
    <t>18 h solo grupos 1 y 2 (resto 9)</t>
  </si>
  <si>
    <t>Temas 5, 6, 7</t>
  </si>
  <si>
    <t>18 h solo grupos 3 y 4 (resto 9)</t>
  </si>
  <si>
    <t>Temas  7, 8, 9</t>
  </si>
  <si>
    <t>Temas  10, 11, 12</t>
  </si>
  <si>
    <t>Temas  13, 14</t>
  </si>
  <si>
    <t>Tema 14</t>
  </si>
  <si>
    <t>Título: Grado en Ciencias Ambientales</t>
  </si>
  <si>
    <t>Asignatura: Genética y Microbiología Ambiental</t>
  </si>
  <si>
    <t>Equipo docente:Felipe Molina Rodríguez (coordinador), Antonia Ciudad Sánchez, Rosario Cueva Noval</t>
  </si>
  <si>
    <t>Asignatura: Hidrología</t>
  </si>
  <si>
    <t>Equipo docente: Mª Cruz Gallego Herrezuelo (coordinadora), Manuel Antón Martínez</t>
  </si>
  <si>
    <t>T4 (3h)</t>
  </si>
  <si>
    <t>Exposición de los trabajos elaborados en Tutorías ECTS.</t>
  </si>
  <si>
    <t>Entrega memoria de prácticas una semana antes del examen final y examen final.</t>
  </si>
  <si>
    <t>Título: Grado/Máster Ciencias Ambientales</t>
  </si>
  <si>
    <t>Equipo docente: Fco Javier Rivas Toledo</t>
  </si>
  <si>
    <t>Tema 1-2</t>
  </si>
  <si>
    <t>Tema 2</t>
  </si>
  <si>
    <t>2h T1 y 2h T2</t>
  </si>
  <si>
    <t>Tema 4-5</t>
  </si>
  <si>
    <t>2h T3 y 2h T4</t>
  </si>
  <si>
    <t>Tema 5-6</t>
  </si>
  <si>
    <t>3h T5 y 1h T6</t>
  </si>
  <si>
    <t>Examen Final</t>
  </si>
  <si>
    <t>Asignatura: Química Ambiental Orgánica</t>
  </si>
  <si>
    <t>Equipo docente: Pedro Cintas Moreno</t>
  </si>
  <si>
    <t>Tema 1</t>
  </si>
  <si>
    <t>Temas 2 y 3</t>
  </si>
  <si>
    <t>Temas 3 y 4</t>
  </si>
  <si>
    <t>Prácticas a realizar por el primer grupo de alumnos</t>
  </si>
  <si>
    <t>Prácticas a realizar por el segundo grupo de alumnos</t>
  </si>
  <si>
    <t>Temas 6 y 7</t>
  </si>
  <si>
    <t>Temas 7 y 8</t>
  </si>
  <si>
    <t>Tema 9</t>
  </si>
  <si>
    <t>Tema 10</t>
  </si>
  <si>
    <t>Química gr1</t>
  </si>
  <si>
    <t>Bases 1</t>
  </si>
  <si>
    <t>Bases 0,5</t>
  </si>
  <si>
    <t>Química gr2, Bases 1</t>
  </si>
  <si>
    <t>Hidrología</t>
  </si>
  <si>
    <t>Genética</t>
  </si>
  <si>
    <t>Microbiología 3-4</t>
  </si>
  <si>
    <t>Hidrología, Microbiología 1-2</t>
  </si>
  <si>
    <t>Genética, Bases 1</t>
  </si>
  <si>
    <t>Título: Grado Ciencias Ambientales</t>
  </si>
  <si>
    <t>SEMESTRE 4</t>
  </si>
  <si>
    <t>Asignatura: Bases de la ingeniería ambiental, Genética y Microbiología Ambiental</t>
  </si>
  <si>
    <r>
      <t xml:space="preserve">Código:        </t>
    </r>
    <r>
      <rPr>
        <sz val="12"/>
        <color indexed="8"/>
        <rFont val="Arial Narrow"/>
      </rPr>
      <t>P/CL009_D008_CCA</t>
    </r>
  </si>
  <si>
    <r>
      <t xml:space="preserve">Asunto: </t>
    </r>
    <r>
      <rPr>
        <sz val="12"/>
        <color indexed="8"/>
        <rFont val="Arial Narrow"/>
      </rPr>
      <t>Agenda de Semestre Curso 2017-18             Semestre 4</t>
    </r>
  </si>
  <si>
    <t>4º</t>
  </si>
  <si>
    <t>Asignatura: Derecho Ambiental</t>
  </si>
  <si>
    <t>Entrega actividades</t>
  </si>
  <si>
    <t>El ordenamiento jurídico</t>
  </si>
  <si>
    <t>Clases de normas jurídicas</t>
  </si>
  <si>
    <t>Derecho comunitario</t>
  </si>
  <si>
    <t>Organización territorial del Estado</t>
  </si>
  <si>
    <t>Concepto jurídico de medio ambiente</t>
  </si>
  <si>
    <t>El medio ambiente en la Constitución</t>
  </si>
  <si>
    <t>El Derecho ambiental de la Unión Europea</t>
  </si>
  <si>
    <t>Derecho ambiental internacional</t>
  </si>
  <si>
    <t>La Administración central y la autonómnica</t>
  </si>
  <si>
    <t>El comercio de gases de efecto invernadero</t>
  </si>
  <si>
    <t>La Evaluación de Impacto Ambiental y la AAI</t>
  </si>
  <si>
    <t>La responsabilidad civil extracontractual</t>
  </si>
  <si>
    <t>La ley de responsabilidad ambiental</t>
  </si>
  <si>
    <t>La responsabilidad penhal</t>
  </si>
  <si>
    <t>Delitos contra la fauna y la flora</t>
  </si>
  <si>
    <t>Examen final</t>
  </si>
  <si>
    <t>El temario íntegro</t>
  </si>
  <si>
    <t>Equipo docente: Antonio Mateos Rodríguez Arias</t>
  </si>
  <si>
    <t>Asignaturas obligatorias del Semestre: Bases de la ingeniería ambiental, Genética y Microbiología Ambiental, Hidrología, Química Ambiental Orgánica, Derecho Ambiental(2)</t>
  </si>
  <si>
    <t>T1(1h)</t>
  </si>
  <si>
    <t>T1(2h),T2(1h)</t>
  </si>
  <si>
    <t>T2(2h)</t>
  </si>
  <si>
    <t>T3(3h)</t>
  </si>
  <si>
    <t>T4 (1h), T5 (2h)</t>
  </si>
  <si>
    <t>T9 (1h)</t>
  </si>
  <si>
    <t>T8 (0,5h), T9 (1,5h)</t>
  </si>
  <si>
    <t>T7 (1h), T8 (2h)</t>
  </si>
  <si>
    <t>T6 (1h), T7 (2h)</t>
  </si>
  <si>
    <t>T6 (3h)</t>
  </si>
  <si>
    <t>T5 (2h)</t>
  </si>
  <si>
    <t xml:space="preserve">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</si>
</sst>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9"/>
      <name val="Arial Narrow"/>
    </font>
    <font>
      <sz val="9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13"/>
      <color theme="1"/>
      <name val="Arial Narrow"/>
    </font>
    <font>
      <sz val="7"/>
      <color theme="1"/>
      <name val="Arial Narrow"/>
      <family val="2"/>
    </font>
    <font>
      <sz val="9"/>
      <color theme="1"/>
      <name val="Tahoma"/>
      <family val="2"/>
    </font>
    <font>
      <sz val="8"/>
      <color rgb="FFFF000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0" xfId="0" applyFill="1"/>
    <xf numFmtId="0" fontId="2" fillId="0" borderId="4" xfId="0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2" fillId="4" borderId="2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justify" vertical="top" wrapText="1"/>
    </xf>
    <xf numFmtId="0" fontId="14" fillId="0" borderId="0" xfId="0" applyFont="1"/>
    <xf numFmtId="0" fontId="13" fillId="0" borderId="2" xfId="0" applyFont="1" applyBorder="1" applyAlignment="1">
      <alignment horizontal="center" vertical="top" wrapText="1"/>
    </xf>
    <xf numFmtId="0" fontId="0" fillId="0" borderId="0" xfId="0" applyBorder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22" fillId="0" borderId="2" xfId="0" applyFont="1" applyBorder="1" applyAlignment="1">
      <alignment horizontal="justify" vertical="top" wrapText="1"/>
    </xf>
    <xf numFmtId="0" fontId="23" fillId="0" borderId="2" xfId="0" applyFont="1" applyBorder="1" applyAlignment="1">
      <alignment horizontal="justify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89" name="2 Imagen" descr="Marca_1 color.png">
          <a:extLst>
            <a:ext uri="{FF2B5EF4-FFF2-40B4-BE49-F238E27FC236}">
              <a16:creationId xmlns:a16="http://schemas.microsoft.com/office/drawing/2014/main" xmlns="" id="{F35DA2B3-D716-424F-A959-09D09047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85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10</xdr:row>
      <xdr:rowOff>333375</xdr:rowOff>
    </xdr:from>
    <xdr:to>
      <xdr:col>5</xdr:col>
      <xdr:colOff>600075</xdr:colOff>
      <xdr:row>11</xdr:row>
      <xdr:rowOff>276225</xdr:rowOff>
    </xdr:to>
    <xdr:pic>
      <xdr:nvPicPr>
        <xdr:cNvPr id="10390" name="2 Imagen" descr="Marca_1 color.png">
          <a:extLst>
            <a:ext uri="{FF2B5EF4-FFF2-40B4-BE49-F238E27FC236}">
              <a16:creationId xmlns:a16="http://schemas.microsoft.com/office/drawing/2014/main" xmlns="" id="{C9B21E5D-F9C6-4898-AC46-F6C2F680E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33650" y="2247900"/>
          <a:ext cx="1895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10</xdr:row>
      <xdr:rowOff>180975</xdr:rowOff>
    </xdr:from>
    <xdr:to>
      <xdr:col>11</xdr:col>
      <xdr:colOff>600075</xdr:colOff>
      <xdr:row>11</xdr:row>
      <xdr:rowOff>571500</xdr:rowOff>
    </xdr:to>
    <xdr:pic>
      <xdr:nvPicPr>
        <xdr:cNvPr id="10391" name="Imagen 5">
          <a:extLst>
            <a:ext uri="{FF2B5EF4-FFF2-40B4-BE49-F238E27FC236}">
              <a16:creationId xmlns:a16="http://schemas.microsoft.com/office/drawing/2014/main" xmlns="" id="{706F41E9-1312-4B7A-B492-16610F8F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86700" y="2095500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10</xdr:row>
      <xdr:rowOff>371475</xdr:rowOff>
    </xdr:from>
    <xdr:to>
      <xdr:col>5</xdr:col>
      <xdr:colOff>647700</xdr:colOff>
      <xdr:row>11</xdr:row>
      <xdr:rowOff>333375</xdr:rowOff>
    </xdr:to>
    <xdr:pic>
      <xdr:nvPicPr>
        <xdr:cNvPr id="3172" name="2 Imagen" descr="Marca_1 color.png">
          <a:extLst>
            <a:ext uri="{FF2B5EF4-FFF2-40B4-BE49-F238E27FC236}">
              <a16:creationId xmlns:a16="http://schemas.microsoft.com/office/drawing/2014/main" xmlns="" id="{07A2FF9D-8045-46B5-A88B-07D51477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0" y="2286000"/>
          <a:ext cx="1905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10</xdr:row>
      <xdr:rowOff>200025</xdr:rowOff>
    </xdr:from>
    <xdr:to>
      <xdr:col>11</xdr:col>
      <xdr:colOff>514350</xdr:colOff>
      <xdr:row>11</xdr:row>
      <xdr:rowOff>609600</xdr:rowOff>
    </xdr:to>
    <xdr:pic>
      <xdr:nvPicPr>
        <xdr:cNvPr id="3173" name="Imagen 3">
          <a:extLst>
            <a:ext uri="{FF2B5EF4-FFF2-40B4-BE49-F238E27FC236}">
              <a16:creationId xmlns:a16="http://schemas.microsoft.com/office/drawing/2014/main" xmlns="" id="{8B5910B0-619C-46D7-89D6-1F76E23FD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1050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371475</xdr:rowOff>
    </xdr:to>
    <xdr:pic>
      <xdr:nvPicPr>
        <xdr:cNvPr id="5236" name="2 Imagen" descr="Marca_1 color.png">
          <a:extLst>
            <a:ext uri="{FF2B5EF4-FFF2-40B4-BE49-F238E27FC236}">
              <a16:creationId xmlns:a16="http://schemas.microsoft.com/office/drawing/2014/main" xmlns="" id="{0E09B629-9F6D-45A5-B796-BD821D4EF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85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180975</xdr:rowOff>
    </xdr:from>
    <xdr:to>
      <xdr:col>11</xdr:col>
      <xdr:colOff>476250</xdr:colOff>
      <xdr:row>11</xdr:row>
      <xdr:rowOff>571500</xdr:rowOff>
    </xdr:to>
    <xdr:pic>
      <xdr:nvPicPr>
        <xdr:cNvPr id="5237" name="Imagen 3">
          <a:extLst>
            <a:ext uri="{FF2B5EF4-FFF2-40B4-BE49-F238E27FC236}">
              <a16:creationId xmlns:a16="http://schemas.microsoft.com/office/drawing/2014/main" xmlns="" id="{B5D8DC09-B622-446D-87DD-1561D9748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1925" y="2095500"/>
          <a:ext cx="10953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96" name="2 Imagen" descr="Marca_1 color.png">
          <a:extLst>
            <a:ext uri="{FF2B5EF4-FFF2-40B4-BE49-F238E27FC236}">
              <a16:creationId xmlns:a16="http://schemas.microsoft.com/office/drawing/2014/main" xmlns="" id="{5643A54F-1B81-4A7A-A442-D17C1ED2F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00325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97" name="Imagen 3">
          <a:extLst>
            <a:ext uri="{FF2B5EF4-FFF2-40B4-BE49-F238E27FC236}">
              <a16:creationId xmlns:a16="http://schemas.microsoft.com/office/drawing/2014/main" xmlns="" id="{C07129D9-31DA-4B2F-8FA2-EAE4A2F1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590550</xdr:colOff>
      <xdr:row>11</xdr:row>
      <xdr:rowOff>333375</xdr:rowOff>
    </xdr:to>
    <xdr:pic>
      <xdr:nvPicPr>
        <xdr:cNvPr id="2148" name="2 Imagen" descr="Marca_1 color.png">
          <a:extLst>
            <a:ext uri="{FF2B5EF4-FFF2-40B4-BE49-F238E27FC236}">
              <a16:creationId xmlns:a16="http://schemas.microsoft.com/office/drawing/2014/main" xmlns="" id="{1ECAFF6A-521C-48CC-9713-95961F05F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523875</xdr:rowOff>
    </xdr:to>
    <xdr:pic>
      <xdr:nvPicPr>
        <xdr:cNvPr id="2149" name="Imagen 3">
          <a:extLst>
            <a:ext uri="{FF2B5EF4-FFF2-40B4-BE49-F238E27FC236}">
              <a16:creationId xmlns:a16="http://schemas.microsoft.com/office/drawing/2014/main" xmlns="" id="{44399678-5674-4A00-96E6-AE698CFA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2019300"/>
          <a:ext cx="1104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127" name="2 Imagen" descr="Marca_1 color.png">
          <a:extLst>
            <a:ext uri="{FF2B5EF4-FFF2-40B4-BE49-F238E27FC236}">
              <a16:creationId xmlns:a16="http://schemas.microsoft.com/office/drawing/2014/main" xmlns="" id="{896EF94E-61F5-4FB3-AAE0-4A71E0EA4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514350</xdr:colOff>
      <xdr:row>11</xdr:row>
      <xdr:rowOff>600075</xdr:rowOff>
    </xdr:to>
    <xdr:pic>
      <xdr:nvPicPr>
        <xdr:cNvPr id="1128" name="Imagen 3">
          <a:extLst>
            <a:ext uri="{FF2B5EF4-FFF2-40B4-BE49-F238E27FC236}">
              <a16:creationId xmlns:a16="http://schemas.microsoft.com/office/drawing/2014/main" xmlns="" id="{9BE23E8A-E8F6-4C3A-A79B-ECD8A49B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00975" y="2105025"/>
          <a:ext cx="11144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0:M46"/>
  <sheetViews>
    <sheetView topLeftCell="A23" zoomScale="150" zoomScaleNormal="150" workbookViewId="0">
      <selection activeCell="G49" sqref="G49"/>
    </sheetView>
  </sheetViews>
  <sheetFormatPr baseColWidth="10" defaultRowHeight="15"/>
  <cols>
    <col min="1" max="3" width="11.42578125" customWidth="1"/>
    <col min="4" max="4" width="11.7109375" customWidth="1"/>
    <col min="13" max="13" width="16.42578125" customWidth="1"/>
  </cols>
  <sheetData>
    <row r="10" spans="4:12" ht="15.75" thickBot="1">
      <c r="D10" s="17"/>
      <c r="E10" s="17"/>
      <c r="F10" s="17"/>
      <c r="G10" s="17"/>
      <c r="H10" s="17"/>
      <c r="I10" s="17"/>
      <c r="J10" s="17"/>
      <c r="K10" s="17"/>
      <c r="L10" s="17"/>
    </row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7.25" thickTop="1">
      <c r="G13" s="18"/>
      <c r="H13" s="18"/>
      <c r="I13" s="19"/>
    </row>
    <row r="16" spans="4:12">
      <c r="D16" s="15" t="s">
        <v>21</v>
      </c>
    </row>
    <row r="17" spans="4:13">
      <c r="D17" s="15" t="s">
        <v>19</v>
      </c>
    </row>
    <row r="18" spans="4:13">
      <c r="D18" s="15" t="s">
        <v>20</v>
      </c>
    </row>
    <row r="19" spans="4:13" ht="15.75" thickBot="1"/>
    <row r="20" spans="4:13" ht="15.75" thickBot="1">
      <c r="D20" s="67" t="s">
        <v>105</v>
      </c>
      <c r="E20" s="68"/>
      <c r="F20" s="68"/>
      <c r="G20" s="68"/>
      <c r="H20" s="68"/>
      <c r="I20" s="68"/>
      <c r="J20" s="68"/>
      <c r="K20" s="68"/>
      <c r="L20" s="69"/>
    </row>
    <row r="21" spans="4:13" ht="15.75" thickBot="1">
      <c r="D21" s="40" t="s">
        <v>106</v>
      </c>
      <c r="E21" s="41"/>
      <c r="F21" s="41"/>
      <c r="G21" s="41"/>
      <c r="H21" s="41"/>
      <c r="I21" s="41"/>
      <c r="J21" s="41"/>
      <c r="K21" s="41"/>
      <c r="L21" s="42"/>
    </row>
    <row r="22" spans="4:13" ht="24.75" customHeight="1" thickBot="1">
      <c r="D22" s="40" t="s">
        <v>131</v>
      </c>
      <c r="E22" s="41"/>
      <c r="F22" s="41"/>
      <c r="G22" s="41"/>
      <c r="H22" s="41"/>
      <c r="I22" s="41"/>
      <c r="J22" s="41"/>
      <c r="K22" s="41"/>
      <c r="L22" s="42"/>
    </row>
    <row r="23" spans="4:13" ht="15.75" thickBot="1">
      <c r="D23" s="43" t="s">
        <v>0</v>
      </c>
      <c r="E23" s="44"/>
      <c r="F23" s="43" t="s">
        <v>25</v>
      </c>
      <c r="G23" s="44"/>
      <c r="H23" s="43" t="s">
        <v>24</v>
      </c>
      <c r="I23" s="66"/>
      <c r="J23" s="44"/>
      <c r="K23" s="43" t="s">
        <v>110</v>
      </c>
      <c r="L23" s="44"/>
    </row>
    <row r="24" spans="4:13">
      <c r="D24" s="48" t="s">
        <v>1</v>
      </c>
      <c r="E24" s="48" t="s">
        <v>2</v>
      </c>
      <c r="F24" s="48" t="s">
        <v>3</v>
      </c>
      <c r="G24" s="48" t="s">
        <v>4</v>
      </c>
      <c r="H24" s="48" t="s">
        <v>5</v>
      </c>
      <c r="I24" s="1" t="s">
        <v>6</v>
      </c>
      <c r="J24" s="1" t="s">
        <v>7</v>
      </c>
      <c r="K24" s="7" t="s">
        <v>9</v>
      </c>
      <c r="L24" s="56"/>
    </row>
    <row r="25" spans="4:13" ht="15.75" thickBot="1">
      <c r="D25" s="49"/>
      <c r="E25" s="49"/>
      <c r="F25" s="49"/>
      <c r="G25" s="49"/>
      <c r="H25" s="49"/>
      <c r="I25" s="3"/>
      <c r="J25" s="3" t="s">
        <v>17</v>
      </c>
      <c r="K25" s="8"/>
      <c r="L25" s="57"/>
    </row>
    <row r="26" spans="4:13" ht="15.75" thickBot="1">
      <c r="D26" s="30" t="s">
        <v>43</v>
      </c>
      <c r="E26" s="13">
        <f>+'Genética y  Microbiología Amb'!E26+Hidrología!E26+'Bases Ing Amb'!E26+'Química Amb Orgánica'!E26+'Derecho Ambiental'!E26</f>
        <v>11</v>
      </c>
      <c r="F26" s="13">
        <f>+'Genética y  Microbiología Amb'!F26+Hidrología!F26+'Bases Ing Amb'!F26+'Química Amb Orgánica'!F26+'Derecho Ambiental'!F26</f>
        <v>0</v>
      </c>
      <c r="G26" s="13">
        <f>+'Genética y  Microbiología Amb'!G26+Hidrología!G26+'Bases Ing Amb'!G26+'Química Amb Orgánica'!G26+'Derecho Ambiental'!G26</f>
        <v>0</v>
      </c>
      <c r="H26" s="13">
        <f>+'Genética y  Microbiología Amb'!H26+Hidrología!H26+'Bases Ing Amb'!H26+'Química Amb Orgánica'!H26+'Derecho Ambiental'!H26</f>
        <v>29.5</v>
      </c>
      <c r="I26" s="13">
        <f>SUM(E26:H26)</f>
        <v>40.5</v>
      </c>
      <c r="J26" s="2"/>
      <c r="K26" s="2"/>
      <c r="L26" s="31"/>
      <c r="M26" s="25"/>
    </row>
    <row r="27" spans="4:13" ht="15.75" thickBot="1">
      <c r="D27" s="30" t="s">
        <v>27</v>
      </c>
      <c r="E27" s="13">
        <f>+'Genética y  Microbiología Amb'!E27+Hidrología!E27+'Bases Ing Amb'!E27+'Química Amb Orgánica'!E27+'Derecho Ambiental'!E27</f>
        <v>15</v>
      </c>
      <c r="F27" s="13">
        <f>+'Genética y  Microbiología Amb'!F27+Hidrología!F27+'Bases Ing Amb'!F27+'Química Amb Orgánica'!F27+'Derecho Ambiental'!F27</f>
        <v>0</v>
      </c>
      <c r="G27" s="13">
        <f>+'Genética y  Microbiología Amb'!G27+Hidrología!G27+'Bases Ing Amb'!G27+'Química Amb Orgánica'!G27+'Derecho Ambiental'!G27</f>
        <v>1</v>
      </c>
      <c r="H27" s="13">
        <f>+'Genética y  Microbiología Amb'!H27+Hidrología!H27+'Bases Ing Amb'!H27+'Química Amb Orgánica'!H27+'Derecho Ambiental'!H27</f>
        <v>28</v>
      </c>
      <c r="I27" s="13">
        <f t="shared" ref="I27:I41" si="0">SUM(E27:H27)</f>
        <v>44</v>
      </c>
      <c r="J27" s="2"/>
      <c r="K27" s="2"/>
      <c r="L27" s="31"/>
      <c r="M27" s="25"/>
    </row>
    <row r="28" spans="4:13" ht="15.75" thickBot="1">
      <c r="D28" s="30" t="s">
        <v>28</v>
      </c>
      <c r="E28" s="13">
        <f>+'Genética y  Microbiología Amb'!E28+Hidrología!E28+'Bases Ing Amb'!E28+'Química Amb Orgánica'!E28+'Derecho Ambiental'!E28</f>
        <v>13</v>
      </c>
      <c r="F28" s="13">
        <f>+'Genética y  Microbiología Amb'!F28+Hidrología!F28+'Bases Ing Amb'!F28+'Química Amb Orgánica'!F28+'Derecho Ambiental'!F28</f>
        <v>1</v>
      </c>
      <c r="G28" s="13">
        <f>+'Genética y  Microbiología Amb'!G28+Hidrología!G28+'Bases Ing Amb'!G28+'Química Amb Orgánica'!G28+'Derecho Ambiental'!G28</f>
        <v>0</v>
      </c>
      <c r="H28" s="13">
        <f>+'Genética y  Microbiología Amb'!H28+Hidrología!H28+'Bases Ing Amb'!H28+'Química Amb Orgánica'!H28+'Derecho Ambiental'!H28</f>
        <v>34</v>
      </c>
      <c r="I28" s="13">
        <f t="shared" si="0"/>
        <v>48</v>
      </c>
      <c r="J28" s="2"/>
      <c r="K28" s="2"/>
      <c r="L28" s="31" t="s">
        <v>100</v>
      </c>
      <c r="M28" s="26" t="s">
        <v>40</v>
      </c>
    </row>
    <row r="29" spans="4:13" ht="26.25" thickBot="1">
      <c r="D29" s="30" t="s">
        <v>29</v>
      </c>
      <c r="E29" s="13">
        <f>+'Genética y  Microbiología Amb'!E29+Hidrología!E29+'Bases Ing Amb'!E29+'Química Amb Orgánica'!E29+'Derecho Ambiental'!E29</f>
        <v>16</v>
      </c>
      <c r="F29" s="13">
        <f>+'Genética y  Microbiología Amb'!F29+Hidrología!F29+'Bases Ing Amb'!F29+'Química Amb Orgánica'!F29+'Derecho Ambiental'!F29</f>
        <v>5.5</v>
      </c>
      <c r="G29" s="13">
        <f>+'Genética y  Microbiología Amb'!G29+Hidrología!G29+'Bases Ing Amb'!G29+'Química Amb Orgánica'!G29+'Derecho Ambiental'!G29</f>
        <v>1</v>
      </c>
      <c r="H29" s="13">
        <f>+'Genética y  Microbiología Amb'!H29+Hidrología!H29+'Bases Ing Amb'!H29+'Química Amb Orgánica'!H29+'Derecho Ambiental'!H29</f>
        <v>28</v>
      </c>
      <c r="I29" s="13">
        <f>SUM(E29:H29)</f>
        <v>50.5</v>
      </c>
      <c r="J29" s="2"/>
      <c r="K29" s="24" t="s">
        <v>104</v>
      </c>
      <c r="L29" s="31" t="s">
        <v>100</v>
      </c>
      <c r="M29" s="27"/>
    </row>
    <row r="30" spans="4:13" ht="15.75" thickBot="1">
      <c r="D30" s="30" t="s">
        <v>30</v>
      </c>
      <c r="E30" s="13">
        <f>+'Genética y  Microbiología Amb'!E30+Hidrología!E30+'Bases Ing Amb'!E30+'Química Amb Orgánica'!E30+'Derecho Ambiental'!E30</f>
        <v>17</v>
      </c>
      <c r="F30" s="13">
        <f>+'Genética y  Microbiología Amb'!F30+Hidrología!F30+'Bases Ing Amb'!F30+'Química Amb Orgánica'!F30+'Derecho Ambiental'!F30</f>
        <v>4.5</v>
      </c>
      <c r="G30" s="13">
        <f>+'Genética y  Microbiología Amb'!G30+Hidrología!G30+'Bases Ing Amb'!G30+'Química Amb Orgánica'!G30+'Derecho Ambiental'!G30</f>
        <v>0</v>
      </c>
      <c r="H30" s="13">
        <f>+'Genética y  Microbiología Amb'!H30+Hidrología!H30+'Bases Ing Amb'!H30+'Química Amb Orgánica'!H30+'Derecho Ambiental'!H30</f>
        <v>29</v>
      </c>
      <c r="I30" s="13">
        <f t="shared" si="0"/>
        <v>50.5</v>
      </c>
      <c r="J30" s="2"/>
      <c r="K30" s="31" t="s">
        <v>101</v>
      </c>
      <c r="L30" s="31" t="s">
        <v>100</v>
      </c>
      <c r="M30" s="27"/>
    </row>
    <row r="31" spans="4:13" ht="15.75" thickBot="1">
      <c r="D31" s="30" t="s">
        <v>31</v>
      </c>
      <c r="E31" s="13">
        <f>+'Genética y  Microbiología Amb'!E31+Hidrología!E31+'Bases Ing Amb'!E31+'Química Amb Orgánica'!E31+'Derecho Ambiental'!E31</f>
        <v>16</v>
      </c>
      <c r="F31" s="13">
        <f>+'Genética y  Microbiología Amb'!F31+Hidrología!F31+'Bases Ing Amb'!F31+'Química Amb Orgánica'!F31+'Derecho Ambiental'!F31</f>
        <v>4</v>
      </c>
      <c r="G31" s="13">
        <f>+'Genética y  Microbiología Amb'!G31+Hidrología!G31+'Bases Ing Amb'!G31+'Química Amb Orgánica'!G31+'Derecho Ambiental'!G31</f>
        <v>1</v>
      </c>
      <c r="H31" s="13">
        <f>+'Genética y  Microbiología Amb'!H31+Hidrología!H31+'Bases Ing Amb'!H31+'Química Amb Orgánica'!H31+'Derecho Ambiental'!H31</f>
        <v>29</v>
      </c>
      <c r="I31" s="13">
        <f t="shared" si="0"/>
        <v>50</v>
      </c>
      <c r="J31" s="2"/>
      <c r="K31" s="31" t="s">
        <v>101</v>
      </c>
      <c r="L31" s="31" t="s">
        <v>100</v>
      </c>
      <c r="M31" s="27"/>
    </row>
    <row r="32" spans="4:13" ht="15.75" thickBot="1">
      <c r="D32" s="30" t="s">
        <v>32</v>
      </c>
      <c r="E32" s="13">
        <f>+'Genética y  Microbiología Amb'!E32+Hidrología!E32+'Bases Ing Amb'!E32+'Química Amb Orgánica'!E32+'Derecho Ambiental'!E32</f>
        <v>17</v>
      </c>
      <c r="F32" s="13">
        <f>+'Genética y  Microbiología Amb'!F32+Hidrología!F32+'Bases Ing Amb'!F32+'Química Amb Orgánica'!F32+'Derecho Ambiental'!F32</f>
        <v>4</v>
      </c>
      <c r="G32" s="13">
        <f>+'Genética y  Microbiología Amb'!G32+Hidrología!G32+'Bases Ing Amb'!G32+'Química Amb Orgánica'!G32+'Derecho Ambiental'!G32</f>
        <v>0</v>
      </c>
      <c r="H32" s="13">
        <f>+'Genética y  Microbiología Amb'!H32+Hidrología!H32+'Bases Ing Amb'!H32+'Química Amb Orgánica'!H32+'Derecho Ambiental'!H32</f>
        <v>29</v>
      </c>
      <c r="I32" s="13">
        <f t="shared" si="0"/>
        <v>50</v>
      </c>
      <c r="J32" s="2"/>
      <c r="K32" s="31" t="s">
        <v>101</v>
      </c>
      <c r="L32" s="31" t="s">
        <v>100</v>
      </c>
      <c r="M32" s="27"/>
    </row>
    <row r="33" spans="4:13" ht="15.75" thickBot="1">
      <c r="D33" s="20" t="s">
        <v>33</v>
      </c>
      <c r="E33" s="13">
        <f>+'Genética y  Microbiología Amb'!E33+Hidrología!E33+'Bases Ing Amb'!E33+'Química Amb Orgánica'!E33+'Derecho Ambiental'!E33</f>
        <v>15</v>
      </c>
      <c r="F33" s="13">
        <f>+'Genética y  Microbiología Amb'!F33+Hidrología!F33+'Bases Ing Amb'!F33+'Química Amb Orgánica'!F33+'Derecho Ambiental'!F33</f>
        <v>9.5</v>
      </c>
      <c r="G33" s="13">
        <f>+'Genética y  Microbiología Amb'!G33+Hidrología!G33+'Bases Ing Amb'!G33+'Química Amb Orgánica'!G33+'Derecho Ambiental'!G33</f>
        <v>1</v>
      </c>
      <c r="H33" s="13">
        <f>+'Genética y  Microbiología Amb'!H33+Hidrología!H33+'Bases Ing Amb'!H33+'Química Amb Orgánica'!H33+'Derecho Ambiental'!H33</f>
        <v>25</v>
      </c>
      <c r="I33" s="13">
        <f t="shared" si="0"/>
        <v>50.5</v>
      </c>
      <c r="J33" s="2"/>
      <c r="K33" s="2" t="s">
        <v>96</v>
      </c>
      <c r="L33" s="31" t="s">
        <v>100</v>
      </c>
      <c r="M33" s="28" t="s">
        <v>41</v>
      </c>
    </row>
    <row r="34" spans="4:13" ht="26.25" thickBot="1">
      <c r="D34" s="30" t="s">
        <v>34</v>
      </c>
      <c r="E34" s="13">
        <f>+'Genética y  Microbiología Amb'!E34+Hidrología!E34+'Bases Ing Amb'!E34+'Química Amb Orgánica'!E34+'Derecho Ambiental'!E34</f>
        <v>12</v>
      </c>
      <c r="F34" s="13">
        <f>+'Genética y  Microbiología Amb'!F34+Hidrología!F34+'Bases Ing Amb'!F34+'Química Amb Orgánica'!F34+'Derecho Ambiental'!F34</f>
        <v>10.5</v>
      </c>
      <c r="G34" s="13">
        <f>+'Genética y  Microbiología Amb'!G34+Hidrología!G34+'Bases Ing Amb'!G34+'Química Amb Orgánica'!G34+'Derecho Ambiental'!G34</f>
        <v>0</v>
      </c>
      <c r="H34" s="13">
        <f>+'Genética y  Microbiología Amb'!H34+Hidrología!H34+'Bases Ing Amb'!H34+'Química Amb Orgánica'!H34+'Derecho Ambiental'!H34</f>
        <v>28</v>
      </c>
      <c r="I34" s="13">
        <f t="shared" si="0"/>
        <v>50.5</v>
      </c>
      <c r="J34" s="2"/>
      <c r="K34" s="2" t="s">
        <v>99</v>
      </c>
      <c r="L34" s="31" t="s">
        <v>100</v>
      </c>
      <c r="M34" s="27"/>
    </row>
    <row r="35" spans="4:13" ht="26.25" thickBot="1">
      <c r="D35" s="30" t="s">
        <v>35</v>
      </c>
      <c r="E35" s="13">
        <f>+'Genética y  Microbiología Amb'!E35+Hidrología!E35+'Bases Ing Amb'!E35+'Química Amb Orgánica'!E35+'Derecho Ambiental'!E35</f>
        <v>14.5</v>
      </c>
      <c r="F35" s="13">
        <f>+'Genética y  Microbiología Amb'!F35+Hidrología!F35+'Bases Ing Amb'!F35+'Química Amb Orgánica'!F35+'Derecho Ambiental'!F35</f>
        <v>7</v>
      </c>
      <c r="G35" s="13">
        <f>+'Genética y  Microbiología Amb'!G35+Hidrología!G35+'Bases Ing Amb'!G35+'Química Amb Orgánica'!G35+'Derecho Ambiental'!G35</f>
        <v>1</v>
      </c>
      <c r="H35" s="13">
        <f>+'Genética y  Microbiología Amb'!H35+Hidrología!H35+'Bases Ing Amb'!H35+'Química Amb Orgánica'!H35+'Derecho Ambiental'!H35</f>
        <v>28</v>
      </c>
      <c r="I35" s="13">
        <f t="shared" si="0"/>
        <v>50.5</v>
      </c>
      <c r="J35" s="2"/>
      <c r="K35" s="24" t="s">
        <v>98</v>
      </c>
      <c r="L35" s="31" t="s">
        <v>103</v>
      </c>
      <c r="M35" s="27"/>
    </row>
    <row r="36" spans="4:13" ht="26.25" thickBot="1">
      <c r="D36" s="30" t="s">
        <v>36</v>
      </c>
      <c r="E36" s="13">
        <f>+'Genética y  Microbiología Amb'!E36+Hidrología!E36+'Bases Ing Amb'!E36+'Química Amb Orgánica'!E36+'Derecho Ambiental'!E36</f>
        <v>17</v>
      </c>
      <c r="F36" s="13">
        <f>+'Genética y  Microbiología Amb'!F36+Hidrología!F36+'Bases Ing Amb'!F36+'Química Amb Orgánica'!F36+'Derecho Ambiental'!F36</f>
        <v>4.5</v>
      </c>
      <c r="G36" s="13">
        <f>+'Genética y  Microbiología Amb'!G36+Hidrología!G36+'Bases Ing Amb'!G36+'Química Amb Orgánica'!G36+'Derecho Ambiental'!G36</f>
        <v>0</v>
      </c>
      <c r="H36" s="13">
        <f>+'Genética y  Microbiología Amb'!H36+Hidrología!H36+'Bases Ing Amb'!H36+'Química Amb Orgánica'!H36+'Derecho Ambiental'!H36</f>
        <v>29</v>
      </c>
      <c r="I36" s="13">
        <f t="shared" si="0"/>
        <v>50.5</v>
      </c>
      <c r="J36" s="2"/>
      <c r="K36" s="2"/>
      <c r="L36" s="31" t="s">
        <v>102</v>
      </c>
      <c r="M36" s="27"/>
    </row>
    <row r="37" spans="4:13" ht="26.25" thickBot="1">
      <c r="D37" s="30" t="s">
        <v>37</v>
      </c>
      <c r="E37" s="13">
        <f>+'Genética y  Microbiología Amb'!E37+Hidrología!E37+'Bases Ing Amb'!E37+'Química Amb Orgánica'!E37+'Derecho Ambiental'!E37</f>
        <v>14</v>
      </c>
      <c r="F37" s="13">
        <f>+'Genética y  Microbiología Amb'!F37+Hidrología!F37+'Bases Ing Amb'!F37+'Química Amb Orgánica'!F37+'Derecho Ambiental'!F37</f>
        <v>0</v>
      </c>
      <c r="G37" s="13">
        <f>+'Genética y  Microbiología Amb'!G37+Hidrología!G37+'Bases Ing Amb'!G37+'Química Amb Orgánica'!G37+'Derecho Ambiental'!G37</f>
        <v>1</v>
      </c>
      <c r="H37" s="13">
        <f>+'Genética y  Microbiología Amb'!H37+Hidrología!H37+'Bases Ing Amb'!H37+'Química Amb Orgánica'!H37+'Derecho Ambiental'!H37</f>
        <v>28.5</v>
      </c>
      <c r="I37" s="13">
        <f t="shared" si="0"/>
        <v>43.5</v>
      </c>
      <c r="J37" s="2"/>
      <c r="K37" s="2"/>
      <c r="L37" s="31"/>
      <c r="M37" s="27"/>
    </row>
    <row r="38" spans="4:13" ht="15" customHeight="1" thickBot="1">
      <c r="D38" s="30" t="s">
        <v>38</v>
      </c>
      <c r="E38" s="13">
        <f>+'Genética y  Microbiología Amb'!E38+Hidrología!E38+'Bases Ing Amb'!E38+'Química Amb Orgánica'!E38+'Derecho Ambiental'!E38</f>
        <v>11</v>
      </c>
      <c r="F38" s="13">
        <f>+'Genética y  Microbiología Amb'!F38+Hidrología!F38+'Bases Ing Amb'!F38+'Química Amb Orgánica'!F38+'Derecho Ambiental'!F38</f>
        <v>0</v>
      </c>
      <c r="G38" s="13">
        <f>+'Genética y  Microbiología Amb'!G38+Hidrología!G38+'Bases Ing Amb'!G38+'Química Amb Orgánica'!G38+'Derecho Ambiental'!G38</f>
        <v>0</v>
      </c>
      <c r="H38" s="13">
        <f>+'Genética y  Microbiología Amb'!H38+Hidrología!H38+'Bases Ing Amb'!H38+'Química Amb Orgánica'!H38+'Derecho Ambiental'!H38</f>
        <v>26</v>
      </c>
      <c r="I38" s="13">
        <f t="shared" si="0"/>
        <v>37</v>
      </c>
      <c r="J38" s="2"/>
      <c r="K38" s="2"/>
      <c r="L38" s="31"/>
      <c r="M38" s="29" t="s">
        <v>42</v>
      </c>
    </row>
    <row r="39" spans="4:13" ht="26.25" thickBot="1">
      <c r="D39" s="21" t="s">
        <v>39</v>
      </c>
      <c r="E39" s="13">
        <f>+'Genética y  Microbiología Amb'!E39+Hidrología!E39+'Bases Ing Amb'!E39+'Química Amb Orgánica'!E39+'Derecho Ambiental'!E39</f>
        <v>13</v>
      </c>
      <c r="F39" s="13">
        <f>+'Genética y  Microbiología Amb'!F39+Hidrología!F39+'Bases Ing Amb'!F39+'Química Amb Orgánica'!F39+'Derecho Ambiental'!F39</f>
        <v>0</v>
      </c>
      <c r="G39" s="13">
        <f>+'Genética y  Microbiología Amb'!G39+Hidrología!G39+'Bases Ing Amb'!G39+'Química Amb Orgánica'!G39+'Derecho Ambiental'!G39</f>
        <v>1.5</v>
      </c>
      <c r="H39" s="13">
        <f>+'Genética y  Microbiología Amb'!H39+Hidrología!H39+'Bases Ing Amb'!H39+'Química Amb Orgánica'!H39+'Derecho Ambiental'!H39</f>
        <v>38</v>
      </c>
      <c r="I39" s="13">
        <f t="shared" si="0"/>
        <v>52.5</v>
      </c>
      <c r="J39" s="2"/>
      <c r="K39" s="2"/>
      <c r="L39" s="31"/>
      <c r="M39" s="27"/>
    </row>
    <row r="40" spans="4:13" ht="26.25" thickBot="1">
      <c r="D40" s="21" t="s">
        <v>44</v>
      </c>
      <c r="E40" s="13">
        <f>+'Genética y  Microbiología Amb'!E40+Hidrología!E40+'Bases Ing Amb'!E40+'Química Amb Orgánica'!E40+'Derecho Ambiental'!E40</f>
        <v>5</v>
      </c>
      <c r="F40" s="13">
        <f>+'Genética y  Microbiología Amb'!F40+Hidrología!F40+'Bases Ing Amb'!F40+'Química Amb Orgánica'!F40+'Derecho Ambiental'!F40</f>
        <v>0</v>
      </c>
      <c r="G40" s="13">
        <f>+'Genética y  Microbiología Amb'!G40+Hidrología!G40+'Bases Ing Amb'!G40+'Química Amb Orgánica'!G40+'Derecho Ambiental'!G40</f>
        <v>0</v>
      </c>
      <c r="H40" s="13">
        <f>+'Genética y  Microbiología Amb'!H40+Hidrología!H40+'Bases Ing Amb'!H40+'Química Amb Orgánica'!H40+'Derecho Ambiental'!H40</f>
        <v>35</v>
      </c>
      <c r="I40" s="13">
        <f>SUM(E40:H40)</f>
        <v>40</v>
      </c>
      <c r="J40" s="2"/>
      <c r="K40" s="2"/>
      <c r="L40" s="31"/>
      <c r="M40" s="27"/>
    </row>
    <row r="41" spans="4:13" ht="15.75" customHeight="1" thickBot="1">
      <c r="D41" s="30" t="s">
        <v>45</v>
      </c>
      <c r="E41" s="13">
        <f>+'Genética y  Microbiología Amb'!E41+Hidrología!E41+'Bases Ing Amb'!E41+'Química Amb Orgánica'!E41+'Derecho Ambiental'!E41</f>
        <v>13</v>
      </c>
      <c r="F41" s="13">
        <f>+'Genética y  Microbiología Amb'!F41+Hidrología!F41+'Bases Ing Amb'!F41+'Química Amb Orgánica'!F41+'Derecho Ambiental'!F41</f>
        <v>0</v>
      </c>
      <c r="G41" s="13">
        <f>+'Genética y  Microbiología Amb'!G41+Hidrología!G41+'Bases Ing Amb'!G41+'Química Amb Orgánica'!G41+'Derecho Ambiental'!G41</f>
        <v>0</v>
      </c>
      <c r="H41" s="13">
        <f>+'Genética y  Microbiología Amb'!H41+Hidrología!H41+'Bases Ing Amb'!H41+'Química Amb Orgánica'!H41+'Derecho Ambiental'!H41</f>
        <v>28.5</v>
      </c>
      <c r="I41" s="13">
        <f t="shared" si="0"/>
        <v>41.5</v>
      </c>
      <c r="J41" s="2"/>
      <c r="K41" s="2"/>
      <c r="L41" s="31"/>
      <c r="M41" s="28" t="s">
        <v>46</v>
      </c>
    </row>
    <row r="42" spans="4:13" ht="15.75" thickBot="1">
      <c r="D42" s="30" t="s">
        <v>10</v>
      </c>
      <c r="E42" s="14">
        <f>SUM(E26:E41)</f>
        <v>219.5</v>
      </c>
      <c r="F42" s="14">
        <f>SUM(F26:F41)</f>
        <v>50.5</v>
      </c>
      <c r="G42" s="14">
        <f>SUM(G26:G41)</f>
        <v>7.5</v>
      </c>
      <c r="H42" s="14">
        <f>SUM(H26:H41)</f>
        <v>472.5</v>
      </c>
      <c r="I42" s="14">
        <f>SUM(I26:I41)</f>
        <v>750</v>
      </c>
      <c r="J42" s="2"/>
      <c r="K42" s="5"/>
      <c r="L42" s="2"/>
    </row>
    <row r="43" spans="4:13">
      <c r="D43" s="50" t="s">
        <v>18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22</v>
      </c>
      <c r="E44" s="54"/>
      <c r="F44" s="54"/>
      <c r="G44" s="54"/>
      <c r="H44" s="54"/>
      <c r="I44" s="54"/>
      <c r="J44" s="54"/>
      <c r="K44" s="54"/>
      <c r="L44" s="55"/>
    </row>
    <row r="45" spans="4:13" ht="18" customHeight="1">
      <c r="D45" s="53" t="s">
        <v>23</v>
      </c>
      <c r="E45" s="54"/>
      <c r="F45" s="54"/>
      <c r="G45" s="54"/>
      <c r="H45" s="54"/>
      <c r="I45" s="54"/>
      <c r="J45" s="54"/>
      <c r="K45" s="54"/>
      <c r="L45" s="55"/>
    </row>
    <row r="46" spans="4:13" ht="15.75" thickBot="1">
      <c r="D46" s="45"/>
      <c r="E46" s="46"/>
      <c r="F46" s="46"/>
      <c r="G46" s="46"/>
      <c r="H46" s="46"/>
      <c r="I46" s="46"/>
      <c r="J46" s="46"/>
      <c r="K46" s="46"/>
      <c r="L46" s="47"/>
    </row>
  </sheetData>
  <mergeCells count="22">
    <mergeCell ref="D20:L20"/>
    <mergeCell ref="D21:L21"/>
    <mergeCell ref="D11:F12"/>
    <mergeCell ref="G11:J11"/>
    <mergeCell ref="K11:L12"/>
    <mergeCell ref="G12:H12"/>
    <mergeCell ref="I12:J12"/>
    <mergeCell ref="D22:L22"/>
    <mergeCell ref="D23:E23"/>
    <mergeCell ref="D46:L46"/>
    <mergeCell ref="F24:F25"/>
    <mergeCell ref="G24:G25"/>
    <mergeCell ref="H24:H25"/>
    <mergeCell ref="D43:L43"/>
    <mergeCell ref="D44:L44"/>
    <mergeCell ref="E24:E25"/>
    <mergeCell ref="D45:L45"/>
    <mergeCell ref="L24:L25"/>
    <mergeCell ref="D24:D25"/>
    <mergeCell ref="F23:G23"/>
    <mergeCell ref="H23:J23"/>
    <mergeCell ref="K23:L23"/>
  </mergeCells>
  <phoneticPr fontId="7" type="noConversion"/>
  <pageMargins left="0.75" right="0.75" top="1" bottom="1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0:M47"/>
  <sheetViews>
    <sheetView topLeftCell="C32" zoomScale="150" zoomScaleNormal="150" workbookViewId="0">
      <selection activeCell="K23" sqref="K23:L23"/>
    </sheetView>
  </sheetViews>
  <sheetFormatPr baseColWidth="10" defaultRowHeight="15"/>
  <cols>
    <col min="1" max="3" width="11.42578125" customWidth="1"/>
    <col min="4" max="4" width="11.7109375" customWidth="1"/>
  </cols>
  <sheetData>
    <row r="10" spans="4:12" ht="15.75" thickBot="1"/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5.75" thickTop="1"/>
    <row r="19" spans="4:13" ht="15.75" thickBot="1"/>
    <row r="20" spans="4:13" ht="15.75" customHeight="1" thickBot="1">
      <c r="D20" s="67" t="s">
        <v>75</v>
      </c>
      <c r="E20" s="68"/>
      <c r="F20" s="68"/>
      <c r="G20" s="68"/>
      <c r="H20" s="68"/>
      <c r="I20" s="68"/>
      <c r="J20" s="68"/>
      <c r="K20" s="68"/>
      <c r="L20" s="69"/>
    </row>
    <row r="21" spans="4:13" ht="15.75" customHeight="1" thickBot="1">
      <c r="D21" s="40" t="s">
        <v>107</v>
      </c>
      <c r="E21" s="41"/>
      <c r="F21" s="41"/>
      <c r="G21" s="41"/>
      <c r="H21" s="41"/>
      <c r="I21" s="41"/>
      <c r="J21" s="41"/>
      <c r="K21" s="41"/>
      <c r="L21" s="42"/>
    </row>
    <row r="22" spans="4:13" ht="15.75" customHeight="1" thickBot="1">
      <c r="D22" s="40" t="s">
        <v>76</v>
      </c>
      <c r="E22" s="41"/>
      <c r="F22" s="41"/>
      <c r="G22" s="41"/>
      <c r="H22" s="41"/>
      <c r="I22" s="41"/>
      <c r="J22" s="41"/>
      <c r="K22" s="41"/>
      <c r="L22" s="42"/>
    </row>
    <row r="23" spans="4:13" ht="15.75" thickBot="1">
      <c r="D23" s="43" t="s">
        <v>0</v>
      </c>
      <c r="E23" s="44"/>
      <c r="F23" s="77" t="s">
        <v>25</v>
      </c>
      <c r="G23" s="78"/>
      <c r="H23" s="77" t="s">
        <v>24</v>
      </c>
      <c r="I23" s="79"/>
      <c r="J23" s="78"/>
      <c r="K23" s="77" t="s">
        <v>110</v>
      </c>
      <c r="L23" s="78"/>
    </row>
    <row r="24" spans="4:13" ht="13.7" customHeight="1">
      <c r="D24" s="48" t="s">
        <v>1</v>
      </c>
      <c r="E24" s="75" t="s">
        <v>2</v>
      </c>
      <c r="F24" s="75" t="s">
        <v>3</v>
      </c>
      <c r="G24" s="75" t="s">
        <v>4</v>
      </c>
      <c r="H24" s="75" t="s">
        <v>5</v>
      </c>
      <c r="I24" s="9" t="s">
        <v>6</v>
      </c>
      <c r="J24" s="9" t="s">
        <v>7</v>
      </c>
      <c r="K24" s="9" t="s">
        <v>8</v>
      </c>
      <c r="L24" s="73" t="s">
        <v>9</v>
      </c>
    </row>
    <row r="25" spans="4:13" ht="15.75" thickBot="1">
      <c r="D25" s="49"/>
      <c r="E25" s="76"/>
      <c r="F25" s="76"/>
      <c r="G25" s="76"/>
      <c r="H25" s="76"/>
      <c r="I25" s="10" t="s">
        <v>13</v>
      </c>
      <c r="J25" s="10" t="s">
        <v>14</v>
      </c>
      <c r="K25" s="10" t="s">
        <v>15</v>
      </c>
      <c r="L25" s="74"/>
    </row>
    <row r="26" spans="4:13" s="25" customFormat="1" ht="15.75" thickBot="1">
      <c r="D26" s="30" t="s">
        <v>43</v>
      </c>
      <c r="E26" s="23">
        <v>4</v>
      </c>
      <c r="F26" s="24"/>
      <c r="G26" s="24"/>
      <c r="H26" s="23">
        <v>6.5</v>
      </c>
      <c r="I26" s="23">
        <v>10.5</v>
      </c>
      <c r="J26" s="24"/>
      <c r="K26" s="23" t="s">
        <v>77</v>
      </c>
      <c r="L26" s="24"/>
    </row>
    <row r="27" spans="4:13" s="25" customFormat="1" ht="15.75" thickBot="1">
      <c r="D27" s="30" t="s">
        <v>27</v>
      </c>
      <c r="E27" s="23">
        <v>4</v>
      </c>
      <c r="F27" s="24"/>
      <c r="G27" s="24"/>
      <c r="H27" s="23">
        <v>6</v>
      </c>
      <c r="I27" s="23">
        <v>10</v>
      </c>
      <c r="J27" s="24"/>
      <c r="K27" s="23" t="s">
        <v>78</v>
      </c>
      <c r="L27" s="24" t="s">
        <v>79</v>
      </c>
    </row>
    <row r="28" spans="4:13" s="25" customFormat="1" ht="27.75" thickBot="1">
      <c r="D28" s="30" t="s">
        <v>28</v>
      </c>
      <c r="E28" s="23">
        <v>3</v>
      </c>
      <c r="F28" s="24"/>
      <c r="G28" s="24"/>
      <c r="H28" s="23">
        <v>8</v>
      </c>
      <c r="I28" s="23">
        <v>11</v>
      </c>
      <c r="J28" s="24"/>
      <c r="K28" s="23" t="s">
        <v>78</v>
      </c>
      <c r="L28" s="24"/>
      <c r="M28" s="26" t="s">
        <v>40</v>
      </c>
    </row>
    <row r="29" spans="4:13" s="25" customFormat="1" ht="15.75" thickBot="1">
      <c r="D29" s="30" t="s">
        <v>29</v>
      </c>
      <c r="E29" s="23">
        <v>3</v>
      </c>
      <c r="F29" s="24">
        <v>1</v>
      </c>
      <c r="G29" s="24"/>
      <c r="H29" s="23">
        <v>8</v>
      </c>
      <c r="I29" s="23">
        <v>12</v>
      </c>
      <c r="J29" s="24"/>
      <c r="K29" s="23" t="s">
        <v>78</v>
      </c>
      <c r="L29" s="24" t="s">
        <v>97</v>
      </c>
      <c r="M29" s="27"/>
    </row>
    <row r="30" spans="4:13" s="25" customFormat="1" ht="15.75" thickBot="1">
      <c r="D30" s="30" t="s">
        <v>30</v>
      </c>
      <c r="E30" s="23">
        <v>4</v>
      </c>
      <c r="F30" s="24"/>
      <c r="G30" s="24"/>
      <c r="H30" s="23">
        <v>8</v>
      </c>
      <c r="I30" s="23">
        <v>12</v>
      </c>
      <c r="J30" s="24"/>
      <c r="K30" s="23" t="s">
        <v>78</v>
      </c>
      <c r="L30" s="24"/>
      <c r="M30" s="27"/>
    </row>
    <row r="31" spans="4:13" s="25" customFormat="1" ht="15.75" thickBot="1">
      <c r="D31" s="30" t="s">
        <v>31</v>
      </c>
      <c r="E31" s="23">
        <v>3</v>
      </c>
      <c r="F31" s="24"/>
      <c r="G31" s="24"/>
      <c r="H31" s="23">
        <v>8</v>
      </c>
      <c r="I31" s="23">
        <v>11</v>
      </c>
      <c r="J31" s="24"/>
      <c r="K31" s="23" t="s">
        <v>78</v>
      </c>
      <c r="L31" s="24"/>
      <c r="M31" s="27"/>
    </row>
    <row r="32" spans="4:13" s="25" customFormat="1" ht="15.75" thickBot="1">
      <c r="D32" s="30" t="s">
        <v>32</v>
      </c>
      <c r="E32" s="23">
        <v>4</v>
      </c>
      <c r="F32" s="24"/>
      <c r="G32" s="24"/>
      <c r="H32" s="23">
        <v>8</v>
      </c>
      <c r="I32" s="23">
        <v>12</v>
      </c>
      <c r="J32" s="24"/>
      <c r="K32" s="23" t="s">
        <v>49</v>
      </c>
      <c r="L32" s="24"/>
      <c r="M32" s="27"/>
    </row>
    <row r="33" spans="4:13" s="25" customFormat="1" ht="27.75" thickBot="1">
      <c r="D33" s="20" t="s">
        <v>33</v>
      </c>
      <c r="E33" s="23">
        <v>3</v>
      </c>
      <c r="F33" s="24"/>
      <c r="G33" s="24"/>
      <c r="H33" s="23">
        <v>8</v>
      </c>
      <c r="I33" s="23">
        <v>11</v>
      </c>
      <c r="J33" s="24"/>
      <c r="K33" s="23" t="s">
        <v>49</v>
      </c>
      <c r="L33" s="24"/>
      <c r="M33" s="28" t="s">
        <v>41</v>
      </c>
    </row>
    <row r="34" spans="4:13" s="25" customFormat="1" ht="15.75" thickBot="1">
      <c r="D34" s="30" t="s">
        <v>34</v>
      </c>
      <c r="E34" s="23">
        <v>3</v>
      </c>
      <c r="F34" s="24">
        <v>1</v>
      </c>
      <c r="G34" s="24"/>
      <c r="H34" s="23">
        <v>7</v>
      </c>
      <c r="I34" s="23">
        <v>11</v>
      </c>
      <c r="J34" s="24"/>
      <c r="K34" s="23" t="s">
        <v>50</v>
      </c>
      <c r="L34" s="24" t="s">
        <v>97</v>
      </c>
      <c r="M34" s="27"/>
    </row>
    <row r="35" spans="4:13" s="25" customFormat="1" ht="26.25" thickBot="1">
      <c r="D35" s="30" t="s">
        <v>35</v>
      </c>
      <c r="E35" s="23">
        <v>2.5</v>
      </c>
      <c r="F35" s="24">
        <v>0.5</v>
      </c>
      <c r="G35" s="24"/>
      <c r="H35" s="23">
        <v>6</v>
      </c>
      <c r="I35" s="23">
        <v>9</v>
      </c>
      <c r="J35" s="24"/>
      <c r="K35" s="23" t="s">
        <v>80</v>
      </c>
      <c r="L35" s="24" t="s">
        <v>98</v>
      </c>
      <c r="M35" s="27"/>
    </row>
    <row r="36" spans="4:13" s="25" customFormat="1" ht="26.25" thickBot="1">
      <c r="D36" s="30" t="s">
        <v>36</v>
      </c>
      <c r="E36" s="23">
        <v>4</v>
      </c>
      <c r="F36" s="24"/>
      <c r="G36" s="24"/>
      <c r="H36" s="23">
        <v>6</v>
      </c>
      <c r="I36" s="23">
        <v>10</v>
      </c>
      <c r="J36" s="24"/>
      <c r="K36" s="23" t="s">
        <v>51</v>
      </c>
      <c r="L36" s="24" t="s">
        <v>81</v>
      </c>
      <c r="M36" s="27"/>
    </row>
    <row r="37" spans="4:13" s="25" customFormat="1" ht="26.25" thickBot="1">
      <c r="D37" s="30" t="s">
        <v>37</v>
      </c>
      <c r="E37" s="23">
        <v>3</v>
      </c>
      <c r="F37" s="24"/>
      <c r="G37" s="24"/>
      <c r="H37" s="23">
        <v>6</v>
      </c>
      <c r="I37" s="23">
        <v>9</v>
      </c>
      <c r="J37" s="24"/>
      <c r="K37" s="23" t="s">
        <v>82</v>
      </c>
      <c r="L37" s="24"/>
      <c r="M37" s="27"/>
    </row>
    <row r="38" spans="4:13" s="25" customFormat="1" ht="27.75" thickBot="1">
      <c r="D38" s="30" t="s">
        <v>38</v>
      </c>
      <c r="E38" s="23">
        <v>3</v>
      </c>
      <c r="F38" s="24"/>
      <c r="G38" s="24"/>
      <c r="H38" s="23">
        <v>6</v>
      </c>
      <c r="I38" s="23">
        <v>9</v>
      </c>
      <c r="J38" s="24"/>
      <c r="K38" s="23" t="s">
        <v>53</v>
      </c>
      <c r="L38" s="24"/>
      <c r="M38" s="29" t="s">
        <v>42</v>
      </c>
    </row>
    <row r="39" spans="4:13" s="25" customFormat="1" ht="26.25" thickBot="1">
      <c r="D39" s="21" t="s">
        <v>39</v>
      </c>
      <c r="E39" s="23">
        <v>3</v>
      </c>
      <c r="F39" s="24"/>
      <c r="G39" s="24"/>
      <c r="H39" s="23">
        <v>6</v>
      </c>
      <c r="I39" s="23">
        <v>9</v>
      </c>
      <c r="J39" s="24"/>
      <c r="K39" s="23" t="s">
        <v>53</v>
      </c>
      <c r="L39" s="24"/>
      <c r="M39" s="27"/>
    </row>
    <row r="40" spans="4:13" s="25" customFormat="1" ht="26.25" thickBot="1">
      <c r="D40" s="21" t="s">
        <v>44</v>
      </c>
      <c r="E40" s="23"/>
      <c r="F40" s="24"/>
      <c r="G40" s="24"/>
      <c r="H40" s="23"/>
      <c r="I40" s="23">
        <v>0</v>
      </c>
      <c r="J40" s="24"/>
      <c r="K40" s="23"/>
      <c r="L40" s="24" t="s">
        <v>83</v>
      </c>
      <c r="M40" s="27"/>
    </row>
    <row r="41" spans="4:13" s="25" customFormat="1" ht="27.75" thickBot="1">
      <c r="D41" s="30" t="s">
        <v>45</v>
      </c>
      <c r="E41" s="23">
        <v>3.5</v>
      </c>
      <c r="F41" s="24"/>
      <c r="G41" s="24"/>
      <c r="H41" s="23"/>
      <c r="I41" s="23">
        <v>3.5</v>
      </c>
      <c r="J41" s="24" t="s">
        <v>84</v>
      </c>
      <c r="K41" s="24"/>
      <c r="L41" s="24"/>
      <c r="M41" s="28" t="s">
        <v>46</v>
      </c>
    </row>
    <row r="42" spans="4:13" ht="15.75" thickBot="1">
      <c r="D42" s="30" t="s">
        <v>10</v>
      </c>
      <c r="E42" s="16">
        <f>SUM(E26:E41)</f>
        <v>50</v>
      </c>
      <c r="F42" s="16">
        <f>SUM(F26:F41)</f>
        <v>2.5</v>
      </c>
      <c r="G42" s="16">
        <f>SUM(G26:G41)</f>
        <v>0</v>
      </c>
      <c r="H42" s="16">
        <f>SUM(H26:H41)</f>
        <v>97.5</v>
      </c>
      <c r="I42" s="16">
        <f>SUM(I26:I41)</f>
        <v>150</v>
      </c>
      <c r="J42" s="11"/>
      <c r="K42" s="11"/>
      <c r="L42" s="11"/>
    </row>
    <row r="43" spans="4:13">
      <c r="D43" s="50" t="s">
        <v>16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11</v>
      </c>
      <c r="E44" s="54"/>
      <c r="F44" s="54"/>
      <c r="G44" s="54"/>
      <c r="H44" s="54"/>
      <c r="I44" s="54"/>
      <c r="J44" s="54"/>
      <c r="K44" s="54"/>
      <c r="L44" s="55"/>
    </row>
    <row r="45" spans="4:13" ht="25.5" customHeight="1">
      <c r="D45" s="53" t="s">
        <v>12</v>
      </c>
      <c r="E45" s="54"/>
      <c r="F45" s="54"/>
      <c r="G45" s="54"/>
      <c r="H45" s="54"/>
      <c r="I45" s="54"/>
      <c r="J45" s="54"/>
      <c r="K45" s="54"/>
      <c r="L45" s="55"/>
    </row>
    <row r="46" spans="4:13" ht="13.7" customHeight="1" thickBot="1">
      <c r="D46" s="70"/>
      <c r="E46" s="71"/>
      <c r="F46" s="71"/>
      <c r="G46" s="71"/>
      <c r="H46" s="71"/>
      <c r="I46" s="71"/>
      <c r="J46" s="71"/>
      <c r="K46" s="71"/>
      <c r="L46" s="72"/>
    </row>
    <row r="47" spans="4:13" ht="15.75" thickBot="1">
      <c r="D47" s="45"/>
      <c r="E47" s="46"/>
      <c r="F47" s="46"/>
      <c r="G47" s="46"/>
      <c r="H47" s="46"/>
      <c r="I47" s="46"/>
      <c r="J47" s="46"/>
      <c r="K47" s="46"/>
      <c r="L47" s="47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5" right="0.75" top="1" bottom="1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0:N47"/>
  <sheetViews>
    <sheetView topLeftCell="A28" zoomScale="150" zoomScaleNormal="150" workbookViewId="0">
      <selection activeCell="H40" sqref="H40"/>
    </sheetView>
  </sheetViews>
  <sheetFormatPr baseColWidth="10" defaultRowHeight="15"/>
  <cols>
    <col min="1" max="3" width="11.42578125" customWidth="1"/>
    <col min="4" max="4" width="11.7109375" customWidth="1"/>
  </cols>
  <sheetData>
    <row r="10" spans="4:12" ht="15.75" thickBot="1"/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5.75" thickTop="1"/>
    <row r="17" spans="4:14">
      <c r="E17" s="6"/>
      <c r="F17" s="6"/>
      <c r="G17" s="6"/>
      <c r="H17" s="6"/>
      <c r="I17" s="6"/>
      <c r="J17" s="6"/>
      <c r="K17" s="6"/>
    </row>
    <row r="19" spans="4:14" ht="15.75" thickBot="1"/>
    <row r="20" spans="4:14" ht="15.75" customHeight="1" thickBot="1">
      <c r="D20" s="67" t="s">
        <v>67</v>
      </c>
      <c r="E20" s="68"/>
      <c r="F20" s="68"/>
      <c r="G20" s="68"/>
      <c r="H20" s="68"/>
      <c r="I20" s="68"/>
      <c r="J20" s="68"/>
      <c r="K20" s="68"/>
      <c r="L20" s="69"/>
      <c r="N20" s="6"/>
    </row>
    <row r="21" spans="4:14" ht="15.75" thickBot="1">
      <c r="D21" s="40" t="s">
        <v>68</v>
      </c>
      <c r="E21" s="41"/>
      <c r="F21" s="41"/>
      <c r="G21" s="41"/>
      <c r="H21" s="41"/>
      <c r="I21" s="41"/>
      <c r="J21" s="41"/>
      <c r="K21" s="41"/>
      <c r="L21" s="42"/>
      <c r="N21" s="6"/>
    </row>
    <row r="22" spans="4:14" ht="15.75" thickBot="1">
      <c r="D22" s="40" t="s">
        <v>69</v>
      </c>
      <c r="E22" s="41"/>
      <c r="F22" s="41"/>
      <c r="G22" s="41"/>
      <c r="H22" s="41"/>
      <c r="I22" s="41"/>
      <c r="J22" s="41"/>
      <c r="K22" s="41"/>
      <c r="L22" s="42"/>
      <c r="N22" s="6"/>
    </row>
    <row r="23" spans="4:14" ht="15.75" thickBot="1">
      <c r="D23" s="43" t="s">
        <v>0</v>
      </c>
      <c r="E23" s="44"/>
      <c r="F23" s="43" t="s">
        <v>25</v>
      </c>
      <c r="G23" s="44"/>
      <c r="H23" s="43" t="s">
        <v>24</v>
      </c>
      <c r="I23" s="66"/>
      <c r="J23" s="44"/>
      <c r="K23" s="43" t="s">
        <v>110</v>
      </c>
      <c r="L23" s="44"/>
      <c r="N23" s="6"/>
    </row>
    <row r="24" spans="4:14" ht="13.7" customHeight="1">
      <c r="D24" s="48" t="s">
        <v>1</v>
      </c>
      <c r="E24" s="48" t="s">
        <v>2</v>
      </c>
      <c r="F24" s="48" t="s">
        <v>3</v>
      </c>
      <c r="G24" s="48" t="s">
        <v>4</v>
      </c>
      <c r="H24" s="48" t="s">
        <v>5</v>
      </c>
      <c r="I24" s="1" t="s">
        <v>6</v>
      </c>
      <c r="J24" s="1" t="s">
        <v>7</v>
      </c>
      <c r="K24" s="1" t="s">
        <v>8</v>
      </c>
      <c r="L24" s="80" t="s">
        <v>9</v>
      </c>
      <c r="N24" s="6"/>
    </row>
    <row r="25" spans="4:14" ht="15.75" thickBot="1">
      <c r="D25" s="49"/>
      <c r="E25" s="49"/>
      <c r="F25" s="49"/>
      <c r="G25" s="49"/>
      <c r="H25" s="49"/>
      <c r="I25" s="3" t="s">
        <v>13</v>
      </c>
      <c r="J25" s="3" t="s">
        <v>14</v>
      </c>
      <c r="K25" s="3" t="s">
        <v>15</v>
      </c>
      <c r="L25" s="81"/>
    </row>
    <row r="26" spans="4:14" ht="15.75" thickBot="1">
      <c r="D26" s="30" t="s">
        <v>43</v>
      </c>
      <c r="E26" s="2">
        <v>3</v>
      </c>
      <c r="F26" s="2">
        <v>0</v>
      </c>
      <c r="G26" s="2"/>
      <c r="H26" s="31">
        <v>6</v>
      </c>
      <c r="I26" s="2">
        <f>SUM(E26:H26)</f>
        <v>9</v>
      </c>
      <c r="J26" s="2"/>
      <c r="K26" s="31" t="s">
        <v>47</v>
      </c>
      <c r="L26" s="31" t="s">
        <v>48</v>
      </c>
      <c r="M26" s="25"/>
    </row>
    <row r="27" spans="4:14" ht="15.75" thickBot="1">
      <c r="D27" s="30" t="s">
        <v>27</v>
      </c>
      <c r="E27" s="2">
        <v>3</v>
      </c>
      <c r="F27" s="2"/>
      <c r="G27" s="2"/>
      <c r="H27" s="31">
        <v>5</v>
      </c>
      <c r="I27" s="2">
        <f t="shared" ref="I27:I41" si="0">SUM(E27:H27)</f>
        <v>8</v>
      </c>
      <c r="J27" s="2"/>
      <c r="K27" s="31" t="s">
        <v>49</v>
      </c>
      <c r="L27" s="31"/>
      <c r="M27" s="25"/>
    </row>
    <row r="28" spans="4:14" ht="27.75" thickBot="1">
      <c r="D28" s="30" t="s">
        <v>28</v>
      </c>
      <c r="E28" s="2">
        <v>2</v>
      </c>
      <c r="F28" s="2">
        <v>0</v>
      </c>
      <c r="G28" s="2"/>
      <c r="H28" s="31">
        <v>5</v>
      </c>
      <c r="I28" s="2">
        <f t="shared" si="0"/>
        <v>7</v>
      </c>
      <c r="J28" s="2"/>
      <c r="K28" s="31" t="s">
        <v>50</v>
      </c>
      <c r="L28" s="31"/>
      <c r="M28" s="26" t="s">
        <v>40</v>
      </c>
    </row>
    <row r="29" spans="4:14" ht="26.25" thickBot="1">
      <c r="D29" s="30" t="s">
        <v>29</v>
      </c>
      <c r="E29" s="2">
        <v>3</v>
      </c>
      <c r="F29" s="2">
        <v>2.5</v>
      </c>
      <c r="G29" s="2"/>
      <c r="H29" s="31">
        <v>4</v>
      </c>
      <c r="I29" s="2">
        <f t="shared" si="0"/>
        <v>9.5</v>
      </c>
      <c r="J29" s="2"/>
      <c r="K29" s="31" t="s">
        <v>51</v>
      </c>
      <c r="L29" s="31" t="s">
        <v>52</v>
      </c>
      <c r="M29" s="27"/>
    </row>
    <row r="30" spans="4:14" ht="26.25" thickBot="1">
      <c r="D30" s="30" t="s">
        <v>30</v>
      </c>
      <c r="E30" s="2">
        <v>3</v>
      </c>
      <c r="F30" s="2">
        <v>2.5</v>
      </c>
      <c r="G30" s="2"/>
      <c r="H30" s="31">
        <v>4</v>
      </c>
      <c r="I30" s="2">
        <f t="shared" si="0"/>
        <v>9.5</v>
      </c>
      <c r="J30" s="2"/>
      <c r="K30" s="31" t="s">
        <v>53</v>
      </c>
      <c r="L30" s="31" t="s">
        <v>52</v>
      </c>
      <c r="M30" s="27"/>
    </row>
    <row r="31" spans="4:14" ht="26.25" thickBot="1">
      <c r="D31" s="30" t="s">
        <v>31</v>
      </c>
      <c r="E31" s="2">
        <v>3</v>
      </c>
      <c r="F31" s="2">
        <v>2</v>
      </c>
      <c r="G31" s="2"/>
      <c r="H31" s="31">
        <v>5</v>
      </c>
      <c r="I31" s="2">
        <f t="shared" si="0"/>
        <v>10</v>
      </c>
      <c r="J31" s="2"/>
      <c r="K31" s="31" t="s">
        <v>54</v>
      </c>
      <c r="L31" s="31" t="s">
        <v>52</v>
      </c>
      <c r="M31" s="27"/>
    </row>
    <row r="32" spans="4:14" ht="26.25" thickBot="1">
      <c r="D32" s="30" t="s">
        <v>32</v>
      </c>
      <c r="E32" s="2">
        <v>3</v>
      </c>
      <c r="F32" s="2">
        <v>2</v>
      </c>
      <c r="G32" s="2"/>
      <c r="H32" s="31">
        <v>4</v>
      </c>
      <c r="I32" s="2">
        <f t="shared" si="0"/>
        <v>9</v>
      </c>
      <c r="J32" s="2"/>
      <c r="K32" s="31" t="s">
        <v>55</v>
      </c>
      <c r="L32" s="31" t="s">
        <v>52</v>
      </c>
      <c r="M32" s="27"/>
    </row>
    <row r="33" spans="4:13" ht="27.75" thickBot="1">
      <c r="D33" s="20" t="s">
        <v>33</v>
      </c>
      <c r="E33" s="2">
        <v>3</v>
      </c>
      <c r="F33" s="2">
        <v>0</v>
      </c>
      <c r="G33" s="2"/>
      <c r="H33" s="2">
        <v>4</v>
      </c>
      <c r="I33" s="2">
        <f t="shared" si="0"/>
        <v>7</v>
      </c>
      <c r="J33" s="2"/>
      <c r="K33" s="2" t="s">
        <v>56</v>
      </c>
      <c r="M33" s="28" t="s">
        <v>41</v>
      </c>
    </row>
    <row r="34" spans="4:13" ht="26.25" thickBot="1">
      <c r="D34" s="30" t="s">
        <v>34</v>
      </c>
      <c r="E34" s="2">
        <v>2</v>
      </c>
      <c r="F34" s="2">
        <v>0</v>
      </c>
      <c r="G34" s="2"/>
      <c r="H34" s="31">
        <v>5</v>
      </c>
      <c r="I34" s="2">
        <f t="shared" si="0"/>
        <v>7</v>
      </c>
      <c r="J34" s="2"/>
      <c r="K34" s="2" t="s">
        <v>57</v>
      </c>
      <c r="L34" s="32" t="s">
        <v>58</v>
      </c>
      <c r="M34" s="27"/>
    </row>
    <row r="35" spans="4:13" ht="26.25" thickBot="1">
      <c r="D35" s="30" t="s">
        <v>35</v>
      </c>
      <c r="E35" s="2">
        <v>3</v>
      </c>
      <c r="F35" s="2">
        <v>4.5</v>
      </c>
      <c r="G35" s="2"/>
      <c r="H35" s="31">
        <v>4</v>
      </c>
      <c r="I35" s="2">
        <f t="shared" si="0"/>
        <v>11.5</v>
      </c>
      <c r="J35" s="2"/>
      <c r="K35" s="2" t="s">
        <v>59</v>
      </c>
      <c r="L35" s="31" t="s">
        <v>60</v>
      </c>
      <c r="M35" s="27"/>
    </row>
    <row r="36" spans="4:13" ht="26.25" thickBot="1">
      <c r="D36" s="30" t="s">
        <v>36</v>
      </c>
      <c r="E36" s="2">
        <v>3</v>
      </c>
      <c r="F36" s="2">
        <v>4.5</v>
      </c>
      <c r="G36" s="2"/>
      <c r="H36" s="31">
        <v>6</v>
      </c>
      <c r="I36" s="2">
        <f t="shared" si="0"/>
        <v>13.5</v>
      </c>
      <c r="J36" s="2"/>
      <c r="K36" s="2" t="s">
        <v>61</v>
      </c>
      <c r="L36" s="31" t="s">
        <v>62</v>
      </c>
      <c r="M36" s="27"/>
    </row>
    <row r="37" spans="4:13" ht="26.25" thickBot="1">
      <c r="D37" s="30" t="s">
        <v>37</v>
      </c>
      <c r="E37" s="2">
        <v>3</v>
      </c>
      <c r="F37" s="2">
        <v>0</v>
      </c>
      <c r="G37" s="2"/>
      <c r="H37" s="31">
        <v>6</v>
      </c>
      <c r="I37" s="2">
        <f t="shared" si="0"/>
        <v>9</v>
      </c>
      <c r="J37" s="2"/>
      <c r="K37" s="2" t="s">
        <v>63</v>
      </c>
      <c r="L37" s="2"/>
      <c r="M37" s="27"/>
    </row>
    <row r="38" spans="4:13" ht="27.75" thickBot="1">
      <c r="D38" s="30" t="s">
        <v>38</v>
      </c>
      <c r="E38" s="2">
        <v>3</v>
      </c>
      <c r="F38" s="2">
        <v>0</v>
      </c>
      <c r="G38" s="2"/>
      <c r="H38" s="31">
        <v>7</v>
      </c>
      <c r="I38" s="2">
        <f t="shared" si="0"/>
        <v>10</v>
      </c>
      <c r="J38" s="2"/>
      <c r="K38" s="2" t="s">
        <v>64</v>
      </c>
      <c r="L38" s="2"/>
      <c r="M38" s="29" t="s">
        <v>42</v>
      </c>
    </row>
    <row r="39" spans="4:13" ht="26.25" thickBot="1">
      <c r="D39" s="21" t="s">
        <v>39</v>
      </c>
      <c r="E39" s="2">
        <v>2</v>
      </c>
      <c r="F39" s="2">
        <v>0</v>
      </c>
      <c r="G39" s="2"/>
      <c r="H39" s="31">
        <v>4</v>
      </c>
      <c r="I39" s="2">
        <f t="shared" si="0"/>
        <v>6</v>
      </c>
      <c r="J39" s="2"/>
      <c r="K39" s="2" t="s">
        <v>65</v>
      </c>
      <c r="L39" s="2"/>
      <c r="M39" s="27"/>
    </row>
    <row r="40" spans="4:13" ht="26.25" thickBot="1">
      <c r="D40" s="21" t="s">
        <v>44</v>
      </c>
      <c r="E40" s="2">
        <v>1</v>
      </c>
      <c r="F40" s="2">
        <v>0</v>
      </c>
      <c r="G40" s="2"/>
      <c r="H40" s="33">
        <v>7</v>
      </c>
      <c r="I40" s="2">
        <f>SUM(E40:H40)</f>
        <v>8</v>
      </c>
      <c r="J40" s="2"/>
      <c r="K40" s="2" t="s">
        <v>66</v>
      </c>
      <c r="L40" s="2"/>
      <c r="M40" s="27"/>
    </row>
    <row r="41" spans="4:13" ht="27.75" thickBot="1">
      <c r="D41" s="30" t="s">
        <v>45</v>
      </c>
      <c r="E41" s="2">
        <v>2</v>
      </c>
      <c r="F41" s="2">
        <v>0</v>
      </c>
      <c r="G41" s="2"/>
      <c r="H41" s="2">
        <v>14</v>
      </c>
      <c r="I41" s="2">
        <f t="shared" si="0"/>
        <v>16</v>
      </c>
      <c r="J41" s="2"/>
      <c r="K41" s="2"/>
      <c r="L41" s="2"/>
      <c r="M41" s="28" t="s">
        <v>46</v>
      </c>
    </row>
    <row r="42" spans="4:13" ht="15.75" thickBot="1">
      <c r="D42" s="30" t="s">
        <v>10</v>
      </c>
      <c r="E42" s="14">
        <f>SUM(E26:E41)</f>
        <v>42</v>
      </c>
      <c r="F42" s="14">
        <f>SUM(F26:F41)</f>
        <v>18</v>
      </c>
      <c r="G42" s="14">
        <f>SUM(G26:G41)</f>
        <v>0</v>
      </c>
      <c r="H42" s="14">
        <f>SUM(H26:H41)</f>
        <v>90</v>
      </c>
      <c r="I42" s="14">
        <f>SUM(I26:I41)</f>
        <v>150</v>
      </c>
      <c r="J42" s="2"/>
      <c r="K42" s="5"/>
      <c r="L42" s="2"/>
    </row>
    <row r="43" spans="4:13">
      <c r="D43" s="50" t="s">
        <v>16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11</v>
      </c>
      <c r="E44" s="54"/>
      <c r="F44" s="54"/>
      <c r="G44" s="54"/>
      <c r="H44" s="54"/>
      <c r="I44" s="54"/>
      <c r="J44" s="54"/>
      <c r="K44" s="54"/>
      <c r="L44" s="55"/>
    </row>
    <row r="45" spans="4:13" ht="25.5" customHeight="1">
      <c r="D45" s="53" t="s">
        <v>12</v>
      </c>
      <c r="E45" s="54"/>
      <c r="F45" s="54"/>
      <c r="G45" s="54"/>
      <c r="H45" s="54"/>
      <c r="I45" s="54"/>
      <c r="J45" s="54"/>
      <c r="K45" s="54"/>
      <c r="L45" s="55"/>
    </row>
    <row r="46" spans="4:13" ht="13.7" customHeight="1" thickBot="1">
      <c r="D46" s="70"/>
      <c r="E46" s="71"/>
      <c r="F46" s="71"/>
      <c r="G46" s="71"/>
      <c r="H46" s="71"/>
      <c r="I46" s="71"/>
      <c r="J46" s="71"/>
      <c r="K46" s="71"/>
      <c r="L46" s="72"/>
    </row>
    <row r="47" spans="4:13" ht="15.75" thickBot="1">
      <c r="D47" s="45"/>
      <c r="E47" s="46"/>
      <c r="F47" s="46"/>
      <c r="G47" s="46"/>
      <c r="H47" s="46"/>
      <c r="I47" s="46"/>
      <c r="J47" s="46"/>
      <c r="K47" s="46"/>
      <c r="L47" s="47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5" right="0.75" top="1" bottom="1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10:M47"/>
  <sheetViews>
    <sheetView topLeftCell="C19" zoomScaleNormal="100" workbookViewId="0">
      <selection activeCell="G41" sqref="G41"/>
    </sheetView>
  </sheetViews>
  <sheetFormatPr baseColWidth="10" defaultRowHeight="15"/>
  <cols>
    <col min="1" max="3" width="11.42578125" customWidth="1"/>
    <col min="4" max="4" width="11.7109375" customWidth="1"/>
  </cols>
  <sheetData>
    <row r="10" spans="4:12" ht="15.75" thickBot="1"/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5.75" thickTop="1"/>
    <row r="19" spans="4:13" ht="15.75" thickBot="1"/>
    <row r="20" spans="4:13" ht="15.75" customHeight="1" thickBot="1">
      <c r="D20" s="67" t="s">
        <v>67</v>
      </c>
      <c r="E20" s="68"/>
      <c r="F20" s="68"/>
      <c r="G20" s="68"/>
      <c r="H20" s="68"/>
      <c r="I20" s="68"/>
      <c r="J20" s="68"/>
      <c r="K20" s="68"/>
      <c r="L20" s="69"/>
    </row>
    <row r="21" spans="4:13" ht="15.75" customHeight="1" thickBot="1">
      <c r="D21" s="40" t="s">
        <v>70</v>
      </c>
      <c r="E21" s="41"/>
      <c r="F21" s="41"/>
      <c r="G21" s="41"/>
      <c r="H21" s="41"/>
      <c r="I21" s="41"/>
      <c r="J21" s="41"/>
      <c r="K21" s="41"/>
      <c r="L21" s="42"/>
    </row>
    <row r="22" spans="4:13" ht="15.75" customHeight="1" thickBot="1">
      <c r="D22" s="40" t="s">
        <v>71</v>
      </c>
      <c r="E22" s="41"/>
      <c r="F22" s="41"/>
      <c r="G22" s="41"/>
      <c r="H22" s="41"/>
      <c r="I22" s="41"/>
      <c r="J22" s="41"/>
      <c r="K22" s="41"/>
      <c r="L22" s="42"/>
    </row>
    <row r="23" spans="4:13" ht="15.75" thickBot="1">
      <c r="D23" s="43" t="s">
        <v>0</v>
      </c>
      <c r="E23" s="44"/>
      <c r="F23" s="77" t="s">
        <v>25</v>
      </c>
      <c r="G23" s="78"/>
      <c r="H23" s="77" t="s">
        <v>24</v>
      </c>
      <c r="I23" s="79"/>
      <c r="J23" s="78"/>
      <c r="K23" s="77" t="s">
        <v>110</v>
      </c>
      <c r="L23" s="78"/>
    </row>
    <row r="24" spans="4:13" ht="13.7" customHeight="1">
      <c r="D24" s="48" t="s">
        <v>1</v>
      </c>
      <c r="E24" s="75" t="s">
        <v>2</v>
      </c>
      <c r="F24" s="75" t="s">
        <v>3</v>
      </c>
      <c r="G24" s="75" t="s">
        <v>4</v>
      </c>
      <c r="H24" s="75" t="s">
        <v>5</v>
      </c>
      <c r="I24" s="9" t="s">
        <v>6</v>
      </c>
      <c r="J24" s="9" t="s">
        <v>7</v>
      </c>
      <c r="K24" s="9" t="s">
        <v>8</v>
      </c>
      <c r="L24" s="73" t="s">
        <v>9</v>
      </c>
    </row>
    <row r="25" spans="4:13" ht="15.75" thickBot="1">
      <c r="D25" s="49"/>
      <c r="E25" s="76"/>
      <c r="F25" s="76"/>
      <c r="G25" s="76"/>
      <c r="H25" s="76"/>
      <c r="I25" s="10" t="s">
        <v>13</v>
      </c>
      <c r="J25" s="10" t="s">
        <v>14</v>
      </c>
      <c r="K25" s="10" t="s">
        <v>15</v>
      </c>
      <c r="L25" s="74"/>
    </row>
    <row r="26" spans="4:13" ht="15.75" thickBot="1">
      <c r="D26" s="30" t="s">
        <v>43</v>
      </c>
      <c r="E26" s="11">
        <v>1</v>
      </c>
      <c r="F26" s="11"/>
      <c r="G26" s="11"/>
      <c r="H26" s="11">
        <v>3</v>
      </c>
      <c r="I26" s="11">
        <f>SUM(E26:H26)</f>
        <v>4</v>
      </c>
      <c r="J26" s="11"/>
      <c r="K26" s="11" t="s">
        <v>132</v>
      </c>
      <c r="L26" s="11"/>
      <c r="M26" s="25"/>
    </row>
    <row r="27" spans="4:13" ht="15.75" thickBot="1">
      <c r="D27" s="30" t="s">
        <v>27</v>
      </c>
      <c r="E27" s="11">
        <v>3</v>
      </c>
      <c r="F27" s="11"/>
      <c r="G27" s="11">
        <v>1</v>
      </c>
      <c r="H27" s="11">
        <v>3</v>
      </c>
      <c r="I27" s="37">
        <f t="shared" ref="I27:I41" si="0">SUM(E27:H27)</f>
        <v>7</v>
      </c>
      <c r="J27" s="11"/>
      <c r="K27" s="11" t="s">
        <v>133</v>
      </c>
      <c r="L27" s="11"/>
      <c r="M27" s="25"/>
    </row>
    <row r="28" spans="4:13" ht="27.75" thickBot="1">
      <c r="D28" s="30" t="s">
        <v>28</v>
      </c>
      <c r="E28" s="11">
        <v>2</v>
      </c>
      <c r="F28" s="11">
        <v>1</v>
      </c>
      <c r="G28" s="11"/>
      <c r="H28" s="11">
        <v>5</v>
      </c>
      <c r="I28" s="37">
        <f t="shared" si="0"/>
        <v>8</v>
      </c>
      <c r="J28" s="11"/>
      <c r="K28" s="11" t="s">
        <v>134</v>
      </c>
      <c r="L28" s="11"/>
      <c r="M28" s="26" t="s">
        <v>40</v>
      </c>
    </row>
    <row r="29" spans="4:13" ht="15.75" thickBot="1">
      <c r="D29" s="30" t="s">
        <v>29</v>
      </c>
      <c r="E29" s="11">
        <v>3</v>
      </c>
      <c r="F29" s="11">
        <v>2</v>
      </c>
      <c r="G29" s="11">
        <v>1</v>
      </c>
      <c r="H29" s="11">
        <v>5</v>
      </c>
      <c r="I29" s="37">
        <f t="shared" si="0"/>
        <v>11</v>
      </c>
      <c r="J29" s="11"/>
      <c r="K29" s="11" t="s">
        <v>135</v>
      </c>
      <c r="L29" s="11"/>
      <c r="M29" s="27"/>
    </row>
    <row r="30" spans="4:13" ht="15.75" thickBot="1">
      <c r="D30" s="30" t="s">
        <v>30</v>
      </c>
      <c r="E30" s="11">
        <v>3</v>
      </c>
      <c r="F30" s="11">
        <v>2</v>
      </c>
      <c r="G30" s="11"/>
      <c r="H30" s="11">
        <v>4</v>
      </c>
      <c r="I30" s="37">
        <f t="shared" si="0"/>
        <v>9</v>
      </c>
      <c r="J30" s="11"/>
      <c r="K30" s="11" t="s">
        <v>72</v>
      </c>
      <c r="L30" s="11"/>
      <c r="M30" s="27"/>
    </row>
    <row r="31" spans="4:13" ht="15.75" thickBot="1">
      <c r="D31" s="30" t="s">
        <v>31</v>
      </c>
      <c r="E31" s="11">
        <v>3</v>
      </c>
      <c r="F31" s="11">
        <v>2</v>
      </c>
      <c r="G31" s="11">
        <v>1</v>
      </c>
      <c r="H31" s="11">
        <v>5</v>
      </c>
      <c r="I31" s="37">
        <f t="shared" si="0"/>
        <v>11</v>
      </c>
      <c r="J31" s="11"/>
      <c r="K31" s="11" t="s">
        <v>72</v>
      </c>
      <c r="L31" s="11"/>
      <c r="M31" s="27"/>
    </row>
    <row r="32" spans="4:13" ht="15.75" thickBot="1">
      <c r="D32" s="30" t="s">
        <v>32</v>
      </c>
      <c r="E32" s="11">
        <v>3</v>
      </c>
      <c r="F32" s="11">
        <v>2</v>
      </c>
      <c r="G32" s="11"/>
      <c r="H32" s="11">
        <v>4</v>
      </c>
      <c r="I32" s="37">
        <f t="shared" si="0"/>
        <v>9</v>
      </c>
      <c r="J32" s="11"/>
      <c r="K32" s="11" t="s">
        <v>72</v>
      </c>
      <c r="L32" s="11"/>
      <c r="M32" s="27"/>
    </row>
    <row r="33" spans="4:13" ht="27.75" thickBot="1">
      <c r="D33" s="20" t="s">
        <v>33</v>
      </c>
      <c r="E33" s="11">
        <v>3</v>
      </c>
      <c r="F33" s="11">
        <v>2</v>
      </c>
      <c r="G33" s="11">
        <v>1</v>
      </c>
      <c r="H33" s="11">
        <v>4</v>
      </c>
      <c r="I33" s="37">
        <f t="shared" si="0"/>
        <v>10</v>
      </c>
      <c r="J33" s="11"/>
      <c r="K33" s="11" t="s">
        <v>136</v>
      </c>
      <c r="L33" s="11"/>
      <c r="M33" s="28" t="s">
        <v>41</v>
      </c>
    </row>
    <row r="34" spans="4:13" ht="15.75" thickBot="1">
      <c r="D34" s="30" t="s">
        <v>34</v>
      </c>
      <c r="E34" s="11">
        <v>2</v>
      </c>
      <c r="F34" s="11">
        <v>2</v>
      </c>
      <c r="G34" s="11"/>
      <c r="H34" s="11">
        <v>5</v>
      </c>
      <c r="I34" s="37">
        <f t="shared" si="0"/>
        <v>9</v>
      </c>
      <c r="J34" s="11"/>
      <c r="K34" s="11" t="s">
        <v>142</v>
      </c>
      <c r="L34" s="11"/>
      <c r="M34" s="27"/>
    </row>
    <row r="35" spans="4:13" ht="26.25" thickBot="1">
      <c r="D35" s="30" t="s">
        <v>35</v>
      </c>
      <c r="E35" s="11">
        <v>3</v>
      </c>
      <c r="F35" s="11">
        <v>2</v>
      </c>
      <c r="G35" s="11">
        <v>1</v>
      </c>
      <c r="H35" s="11">
        <v>5</v>
      </c>
      <c r="I35" s="37">
        <f t="shared" si="0"/>
        <v>11</v>
      </c>
      <c r="J35" s="11"/>
      <c r="K35" s="11" t="s">
        <v>141</v>
      </c>
      <c r="L35" s="11"/>
      <c r="M35" s="27"/>
    </row>
    <row r="36" spans="4:13" ht="26.25" thickBot="1">
      <c r="D36" s="30" t="s">
        <v>36</v>
      </c>
      <c r="E36" s="11">
        <v>3</v>
      </c>
      <c r="F36" s="11"/>
      <c r="G36" s="11"/>
      <c r="H36" s="11">
        <v>5</v>
      </c>
      <c r="I36" s="37">
        <f t="shared" si="0"/>
        <v>8</v>
      </c>
      <c r="J36" s="11"/>
      <c r="K36" s="11" t="s">
        <v>140</v>
      </c>
      <c r="L36" s="11"/>
      <c r="M36" s="27"/>
    </row>
    <row r="37" spans="4:13" ht="26.25" thickBot="1">
      <c r="D37" s="30" t="s">
        <v>37</v>
      </c>
      <c r="E37" s="11">
        <v>3</v>
      </c>
      <c r="F37" s="11"/>
      <c r="G37" s="11">
        <v>1</v>
      </c>
      <c r="H37" s="11">
        <v>5</v>
      </c>
      <c r="I37" s="37">
        <f t="shared" si="0"/>
        <v>9</v>
      </c>
      <c r="J37" s="11"/>
      <c r="K37" s="11" t="s">
        <v>139</v>
      </c>
      <c r="L37" s="11"/>
      <c r="M37" s="27"/>
    </row>
    <row r="38" spans="4:13" ht="27.75" thickBot="1">
      <c r="D38" s="30" t="s">
        <v>38</v>
      </c>
      <c r="E38" s="11">
        <v>1</v>
      </c>
      <c r="F38" s="11"/>
      <c r="G38" s="11"/>
      <c r="H38" s="11"/>
      <c r="I38" s="37">
        <f t="shared" si="0"/>
        <v>1</v>
      </c>
      <c r="J38" s="11"/>
      <c r="K38" s="11" t="s">
        <v>138</v>
      </c>
      <c r="L38" s="11"/>
      <c r="M38" s="29" t="s">
        <v>42</v>
      </c>
    </row>
    <row r="39" spans="4:13" ht="51.75" thickBot="1">
      <c r="D39" s="21" t="s">
        <v>39</v>
      </c>
      <c r="E39" s="11">
        <v>2</v>
      </c>
      <c r="F39" s="11"/>
      <c r="G39" s="11">
        <v>1.5</v>
      </c>
      <c r="H39" s="11">
        <v>12</v>
      </c>
      <c r="I39" s="37">
        <f t="shared" si="0"/>
        <v>15.5</v>
      </c>
      <c r="J39" s="11" t="s">
        <v>73</v>
      </c>
      <c r="K39" s="11" t="s">
        <v>137</v>
      </c>
      <c r="L39" s="11"/>
      <c r="M39" s="27"/>
    </row>
    <row r="40" spans="4:13" ht="64.5" thickBot="1">
      <c r="D40" s="21" t="s">
        <v>44</v>
      </c>
      <c r="E40" s="38"/>
      <c r="F40" s="22"/>
      <c r="G40" s="22"/>
      <c r="H40" s="22">
        <v>18</v>
      </c>
      <c r="I40" s="37">
        <f t="shared" si="0"/>
        <v>18</v>
      </c>
      <c r="J40" s="22" t="s">
        <v>74</v>
      </c>
      <c r="K40" s="22"/>
      <c r="L40" s="22"/>
      <c r="M40" s="27"/>
    </row>
    <row r="41" spans="4:13" ht="27.75" thickBot="1">
      <c r="D41" s="30" t="s">
        <v>45</v>
      </c>
      <c r="E41" s="39">
        <v>2.5</v>
      </c>
      <c r="F41" s="11"/>
      <c r="G41" s="11"/>
      <c r="H41" s="11">
        <v>7</v>
      </c>
      <c r="I41" s="37">
        <f t="shared" si="0"/>
        <v>9.5</v>
      </c>
      <c r="J41" s="11"/>
      <c r="K41" s="11"/>
      <c r="L41" s="11"/>
      <c r="M41" s="28" t="s">
        <v>46</v>
      </c>
    </row>
    <row r="42" spans="4:13" ht="15.75" thickBot="1">
      <c r="D42" s="30" t="s">
        <v>10</v>
      </c>
      <c r="E42" s="12">
        <f>SUM(E26:E41)</f>
        <v>37.5</v>
      </c>
      <c r="F42" s="12">
        <f>SUM(F26:F41)</f>
        <v>15</v>
      </c>
      <c r="G42" s="12" t="s">
        <v>143</v>
      </c>
      <c r="H42" s="12">
        <f>SUM(H26:H41)</f>
        <v>90</v>
      </c>
      <c r="I42" s="12">
        <f>SUM(I26:I41)</f>
        <v>150</v>
      </c>
      <c r="J42" s="11"/>
      <c r="K42" s="11"/>
      <c r="L42" s="11"/>
    </row>
    <row r="43" spans="4:13">
      <c r="D43" s="50" t="s">
        <v>16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11</v>
      </c>
      <c r="E44" s="54"/>
      <c r="F44" s="54"/>
      <c r="G44" s="54"/>
      <c r="H44" s="54"/>
      <c r="I44" s="54"/>
      <c r="J44" s="54"/>
      <c r="K44" s="54"/>
      <c r="L44" s="55"/>
    </row>
    <row r="45" spans="4:13" ht="25.5" customHeight="1">
      <c r="D45" s="53" t="s">
        <v>12</v>
      </c>
      <c r="E45" s="54"/>
      <c r="F45" s="54"/>
      <c r="G45" s="54"/>
      <c r="H45" s="54"/>
      <c r="I45" s="54"/>
      <c r="J45" s="54"/>
      <c r="K45" s="54"/>
      <c r="L45" s="55"/>
    </row>
    <row r="46" spans="4:13" ht="13.7" customHeight="1" thickBot="1">
      <c r="D46" s="70"/>
      <c r="E46" s="71"/>
      <c r="F46" s="71"/>
      <c r="G46" s="71"/>
      <c r="H46" s="71"/>
      <c r="I46" s="71"/>
      <c r="J46" s="71"/>
      <c r="K46" s="71"/>
      <c r="L46" s="72"/>
    </row>
    <row r="47" spans="4:13" ht="15.75" thickBot="1">
      <c r="D47" s="45"/>
      <c r="E47" s="46"/>
      <c r="F47" s="46"/>
      <c r="G47" s="46"/>
      <c r="H47" s="46"/>
      <c r="I47" s="46"/>
      <c r="J47" s="46"/>
      <c r="K47" s="46"/>
      <c r="L47" s="47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5" right="0.75" top="1" bottom="1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D10:M47"/>
  <sheetViews>
    <sheetView topLeftCell="C1" zoomScale="150" zoomScaleNormal="150" workbookViewId="0">
      <selection activeCell="G12" sqref="G12:H12"/>
    </sheetView>
  </sheetViews>
  <sheetFormatPr baseColWidth="10" defaultRowHeight="15"/>
  <cols>
    <col min="1" max="3" width="11.42578125" customWidth="1"/>
    <col min="4" max="4" width="11.7109375" customWidth="1"/>
    <col min="13" max="13" width="19.42578125" customWidth="1"/>
  </cols>
  <sheetData>
    <row r="10" spans="4:12" ht="15.75" thickBot="1"/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5.75" thickTop="1"/>
    <row r="17" spans="4:13">
      <c r="E17" s="6"/>
      <c r="F17" s="6"/>
      <c r="G17" s="6"/>
      <c r="H17" s="6"/>
      <c r="I17" s="6"/>
      <c r="J17" s="6"/>
      <c r="K17" s="6"/>
    </row>
    <row r="19" spans="4:13" ht="15.75" thickBot="1"/>
    <row r="20" spans="4:13" ht="15.75" customHeight="1" thickBot="1">
      <c r="D20" s="67" t="s">
        <v>67</v>
      </c>
      <c r="E20" s="68"/>
      <c r="F20" s="68"/>
      <c r="G20" s="68"/>
      <c r="H20" s="68"/>
      <c r="I20" s="68"/>
      <c r="J20" s="68"/>
      <c r="K20" s="68"/>
      <c r="L20" s="69"/>
    </row>
    <row r="21" spans="4:13" ht="15.75" customHeight="1" thickBot="1">
      <c r="D21" s="40" t="s">
        <v>85</v>
      </c>
      <c r="E21" s="41"/>
      <c r="F21" s="41"/>
      <c r="G21" s="41"/>
      <c r="H21" s="41"/>
      <c r="I21" s="41"/>
      <c r="J21" s="41"/>
      <c r="K21" s="41"/>
      <c r="L21" s="42"/>
    </row>
    <row r="22" spans="4:13" ht="15.75" customHeight="1" thickBot="1">
      <c r="D22" s="40" t="s">
        <v>86</v>
      </c>
      <c r="E22" s="41"/>
      <c r="F22" s="41"/>
      <c r="G22" s="41"/>
      <c r="H22" s="41"/>
      <c r="I22" s="41"/>
      <c r="J22" s="41"/>
      <c r="K22" s="41"/>
      <c r="L22" s="42"/>
    </row>
    <row r="23" spans="4:13" ht="15.75" thickBot="1">
      <c r="D23" s="43" t="s">
        <v>0</v>
      </c>
      <c r="E23" s="44"/>
      <c r="F23" s="43" t="s">
        <v>25</v>
      </c>
      <c r="G23" s="44"/>
      <c r="H23" s="43" t="s">
        <v>24</v>
      </c>
      <c r="I23" s="66"/>
      <c r="J23" s="44"/>
      <c r="K23" s="43" t="s">
        <v>110</v>
      </c>
      <c r="L23" s="44"/>
    </row>
    <row r="24" spans="4:13" ht="25.5">
      <c r="D24" s="48" t="s">
        <v>1</v>
      </c>
      <c r="E24" s="48" t="s">
        <v>2</v>
      </c>
      <c r="F24" s="48" t="s">
        <v>3</v>
      </c>
      <c r="G24" s="48" t="s">
        <v>4</v>
      </c>
      <c r="H24" s="48" t="s">
        <v>5</v>
      </c>
      <c r="I24" s="1" t="s">
        <v>6</v>
      </c>
      <c r="J24" s="1" t="s">
        <v>7</v>
      </c>
      <c r="K24" s="1" t="s">
        <v>8</v>
      </c>
      <c r="L24" s="80" t="s">
        <v>9</v>
      </c>
    </row>
    <row r="25" spans="4:13" ht="15.75" thickBot="1">
      <c r="D25" s="49"/>
      <c r="E25" s="49"/>
      <c r="F25" s="49"/>
      <c r="G25" s="49"/>
      <c r="H25" s="49"/>
      <c r="I25" s="3" t="s">
        <v>13</v>
      </c>
      <c r="J25" s="3" t="s">
        <v>14</v>
      </c>
      <c r="K25" s="3" t="s">
        <v>15</v>
      </c>
      <c r="L25" s="81"/>
    </row>
    <row r="26" spans="4:13" ht="15.75" thickBot="1">
      <c r="D26" s="30" t="s">
        <v>43</v>
      </c>
      <c r="E26" s="2">
        <v>1</v>
      </c>
      <c r="F26" s="2"/>
      <c r="G26" s="2"/>
      <c r="H26" s="2">
        <v>8</v>
      </c>
      <c r="I26" s="2">
        <v>9</v>
      </c>
      <c r="J26" s="2"/>
      <c r="K26" s="2" t="s">
        <v>87</v>
      </c>
      <c r="L26" s="2"/>
      <c r="M26" s="25"/>
    </row>
    <row r="27" spans="4:13" ht="15.75" thickBot="1">
      <c r="D27" s="30" t="s">
        <v>27</v>
      </c>
      <c r="E27" s="2">
        <v>3</v>
      </c>
      <c r="F27" s="2"/>
      <c r="G27" s="2"/>
      <c r="H27" s="2">
        <v>8</v>
      </c>
      <c r="I27" s="2">
        <v>11</v>
      </c>
      <c r="J27" s="2"/>
      <c r="K27" s="2" t="s">
        <v>78</v>
      </c>
      <c r="L27" s="2"/>
      <c r="M27" s="25"/>
    </row>
    <row r="28" spans="4:13" ht="15.75" thickBot="1">
      <c r="D28" s="30" t="s">
        <v>28</v>
      </c>
      <c r="E28" s="2">
        <v>2</v>
      </c>
      <c r="F28" s="2"/>
      <c r="G28" s="2"/>
      <c r="H28" s="2">
        <v>8</v>
      </c>
      <c r="I28" s="2">
        <v>10</v>
      </c>
      <c r="J28" s="2"/>
      <c r="K28" s="2" t="s">
        <v>88</v>
      </c>
      <c r="L28" s="2"/>
      <c r="M28" s="26" t="s">
        <v>40</v>
      </c>
    </row>
    <row r="29" spans="4:13" ht="15.75" thickBot="1">
      <c r="D29" s="30" t="s">
        <v>29</v>
      </c>
      <c r="E29" s="2">
        <v>3</v>
      </c>
      <c r="F29" s="2"/>
      <c r="G29" s="2"/>
      <c r="H29" s="2">
        <v>6</v>
      </c>
      <c r="I29" s="2">
        <v>9</v>
      </c>
      <c r="J29" s="2"/>
      <c r="K29" s="2" t="s">
        <v>49</v>
      </c>
      <c r="L29" s="2"/>
      <c r="M29" s="27"/>
    </row>
    <row r="30" spans="4:13" ht="15.75" thickBot="1">
      <c r="D30" s="30" t="s">
        <v>30</v>
      </c>
      <c r="E30" s="2">
        <v>3</v>
      </c>
      <c r="F30" s="2"/>
      <c r="G30" s="2"/>
      <c r="H30" s="2">
        <v>8</v>
      </c>
      <c r="I30" s="2">
        <v>11</v>
      </c>
      <c r="J30" s="2"/>
      <c r="K30" s="2" t="s">
        <v>49</v>
      </c>
      <c r="L30" s="2"/>
      <c r="M30" s="27"/>
    </row>
    <row r="31" spans="4:13" ht="15.75" thickBot="1">
      <c r="D31" s="30" t="s">
        <v>31</v>
      </c>
      <c r="E31" s="2">
        <v>3</v>
      </c>
      <c r="F31" s="2"/>
      <c r="G31" s="2"/>
      <c r="H31" s="2">
        <v>6</v>
      </c>
      <c r="I31" s="2">
        <v>9</v>
      </c>
      <c r="J31" s="2"/>
      <c r="K31" s="2" t="s">
        <v>89</v>
      </c>
      <c r="L31" s="2"/>
      <c r="M31" s="27"/>
    </row>
    <row r="32" spans="4:13" ht="15.75" thickBot="1">
      <c r="D32" s="30" t="s">
        <v>32</v>
      </c>
      <c r="E32" s="2">
        <v>3</v>
      </c>
      <c r="F32" s="2"/>
      <c r="G32" s="2"/>
      <c r="H32" s="2">
        <v>8</v>
      </c>
      <c r="I32" s="2">
        <v>11</v>
      </c>
      <c r="J32" s="2"/>
      <c r="K32" s="2" t="s">
        <v>50</v>
      </c>
      <c r="L32" s="2"/>
      <c r="M32" s="27"/>
    </row>
    <row r="33" spans="4:13" ht="51.75" thickBot="1">
      <c r="D33" s="20" t="s">
        <v>33</v>
      </c>
      <c r="E33" s="2">
        <v>2</v>
      </c>
      <c r="F33" s="2">
        <v>7.5</v>
      </c>
      <c r="G33" s="2"/>
      <c r="H33" s="2">
        <v>5</v>
      </c>
      <c r="I33" s="2">
        <v>14.5</v>
      </c>
      <c r="J33" s="2"/>
      <c r="K33" s="2" t="s">
        <v>51</v>
      </c>
      <c r="L33" s="2" t="s">
        <v>90</v>
      </c>
      <c r="M33" s="28" t="s">
        <v>41</v>
      </c>
    </row>
    <row r="34" spans="4:13" ht="51.75" thickBot="1">
      <c r="D34" s="30" t="s">
        <v>34</v>
      </c>
      <c r="E34" s="2">
        <v>2</v>
      </c>
      <c r="F34" s="2">
        <v>7.5</v>
      </c>
      <c r="G34" s="2"/>
      <c r="H34" s="2">
        <v>6</v>
      </c>
      <c r="I34" s="2">
        <v>15.5</v>
      </c>
      <c r="J34" s="2"/>
      <c r="K34" s="2" t="s">
        <v>53</v>
      </c>
      <c r="L34" s="2" t="s">
        <v>91</v>
      </c>
      <c r="M34" s="27"/>
    </row>
    <row r="35" spans="4:13" ht="26.25" thickBot="1">
      <c r="D35" s="30" t="s">
        <v>35</v>
      </c>
      <c r="E35" s="2">
        <v>3</v>
      </c>
      <c r="F35" s="2"/>
      <c r="G35" s="2"/>
      <c r="H35" s="2">
        <v>8</v>
      </c>
      <c r="I35" s="2">
        <v>11</v>
      </c>
      <c r="J35" s="2"/>
      <c r="K35" s="2" t="s">
        <v>92</v>
      </c>
      <c r="L35" s="2"/>
      <c r="M35" s="27"/>
    </row>
    <row r="36" spans="4:13" ht="26.25" thickBot="1">
      <c r="D36" s="30" t="s">
        <v>36</v>
      </c>
      <c r="E36" s="2">
        <v>3</v>
      </c>
      <c r="F36" s="2"/>
      <c r="G36" s="2"/>
      <c r="H36" s="2">
        <v>6</v>
      </c>
      <c r="I36" s="2">
        <v>9</v>
      </c>
      <c r="J36" s="2"/>
      <c r="K36" s="2" t="s">
        <v>93</v>
      </c>
      <c r="L36" s="2"/>
      <c r="M36" s="27"/>
    </row>
    <row r="37" spans="4:13" ht="26.25" thickBot="1">
      <c r="D37" s="30" t="s">
        <v>37</v>
      </c>
      <c r="E37" s="2">
        <v>3</v>
      </c>
      <c r="F37" s="2"/>
      <c r="G37" s="2"/>
      <c r="H37" s="2">
        <v>6.5</v>
      </c>
      <c r="I37" s="2">
        <v>9.5</v>
      </c>
      <c r="J37" s="2"/>
      <c r="K37" s="2" t="s">
        <v>94</v>
      </c>
      <c r="L37" s="2"/>
      <c r="M37" s="27"/>
    </row>
    <row r="38" spans="4:13" ht="14.25" customHeight="1" thickBot="1">
      <c r="D38" s="30" t="s">
        <v>38</v>
      </c>
      <c r="E38" s="2">
        <v>2</v>
      </c>
      <c r="F38" s="2"/>
      <c r="G38" s="2"/>
      <c r="H38" s="2">
        <v>7</v>
      </c>
      <c r="I38" s="2">
        <v>9</v>
      </c>
      <c r="J38" s="2"/>
      <c r="K38" s="2" t="s">
        <v>95</v>
      </c>
      <c r="L38" s="2"/>
      <c r="M38" s="29" t="s">
        <v>42</v>
      </c>
    </row>
    <row r="39" spans="4:13" ht="26.25" thickBot="1">
      <c r="D39" s="21" t="s">
        <v>39</v>
      </c>
      <c r="E39" s="2">
        <v>2</v>
      </c>
      <c r="F39" s="2"/>
      <c r="G39" s="2"/>
      <c r="H39" s="2">
        <v>7</v>
      </c>
      <c r="I39" s="2">
        <v>9</v>
      </c>
      <c r="J39" s="2"/>
      <c r="K39" s="2" t="s">
        <v>95</v>
      </c>
      <c r="L39" s="2"/>
      <c r="M39" s="27"/>
    </row>
    <row r="40" spans="4:13" ht="26.25" thickBot="1">
      <c r="D40" s="21" t="s">
        <v>44</v>
      </c>
      <c r="E40" s="2"/>
      <c r="F40" s="2"/>
      <c r="G40" s="2"/>
      <c r="H40" s="2"/>
      <c r="I40" s="2"/>
      <c r="J40" s="2"/>
      <c r="K40" s="2"/>
      <c r="L40" s="2"/>
      <c r="M40" s="27"/>
    </row>
    <row r="41" spans="4:13" ht="17.25" customHeight="1" thickBot="1">
      <c r="D41" s="30" t="s">
        <v>45</v>
      </c>
      <c r="E41" s="2">
        <v>2.5</v>
      </c>
      <c r="F41" s="2"/>
      <c r="G41" s="2"/>
      <c r="H41" s="2"/>
      <c r="I41" s="2">
        <v>2.5</v>
      </c>
      <c r="J41" s="2" t="s">
        <v>84</v>
      </c>
      <c r="K41" s="2"/>
      <c r="L41" s="2"/>
      <c r="M41" s="28" t="s">
        <v>46</v>
      </c>
    </row>
    <row r="42" spans="4:13" ht="15.75" thickBot="1">
      <c r="D42" s="30" t="s">
        <v>10</v>
      </c>
      <c r="E42" s="4">
        <f>SUM(E26:E41)</f>
        <v>37.5</v>
      </c>
      <c r="F42" s="4">
        <f>SUM(F26:F41)</f>
        <v>15</v>
      </c>
      <c r="G42" s="4">
        <f>SUM(G26:G41)</f>
        <v>0</v>
      </c>
      <c r="H42" s="4">
        <f>SUM(H26:H41)</f>
        <v>97.5</v>
      </c>
      <c r="I42" s="4">
        <f>SUM(I26:I41)</f>
        <v>150</v>
      </c>
      <c r="J42" s="2"/>
      <c r="K42" s="2"/>
      <c r="L42" s="2"/>
    </row>
    <row r="43" spans="4:13">
      <c r="D43" s="50" t="s">
        <v>16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11</v>
      </c>
      <c r="E44" s="54"/>
      <c r="F44" s="54"/>
      <c r="G44" s="54"/>
      <c r="H44" s="54"/>
      <c r="I44" s="54"/>
      <c r="J44" s="54"/>
      <c r="K44" s="54"/>
      <c r="L44" s="55"/>
    </row>
    <row r="45" spans="4:13" ht="25.5" customHeight="1">
      <c r="D45" s="53" t="s">
        <v>12</v>
      </c>
      <c r="E45" s="54"/>
      <c r="F45" s="54"/>
      <c r="G45" s="54"/>
      <c r="H45" s="54"/>
      <c r="I45" s="54"/>
      <c r="J45" s="54"/>
      <c r="K45" s="54"/>
      <c r="L45" s="55"/>
    </row>
    <row r="46" spans="4:13" ht="13.7" customHeight="1" thickBot="1">
      <c r="D46" s="70"/>
      <c r="E46" s="71"/>
      <c r="F46" s="71"/>
      <c r="G46" s="71"/>
      <c r="H46" s="71"/>
      <c r="I46" s="71"/>
      <c r="J46" s="71"/>
      <c r="K46" s="71"/>
      <c r="L46" s="72"/>
    </row>
    <row r="47" spans="4:13" ht="15.75" thickBot="1">
      <c r="D47" s="45"/>
      <c r="E47" s="46"/>
      <c r="F47" s="46"/>
      <c r="G47" s="46"/>
      <c r="H47" s="46"/>
      <c r="I47" s="46"/>
      <c r="J47" s="46"/>
      <c r="K47" s="46"/>
      <c r="L47" s="47"/>
    </row>
  </sheetData>
  <mergeCells count="23"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</mergeCells>
  <phoneticPr fontId="7" type="noConversion"/>
  <pageMargins left="0.75" right="0.75" top="1" bottom="1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0:M47"/>
  <sheetViews>
    <sheetView tabSelected="1" topLeftCell="A2" zoomScale="156" zoomScaleNormal="156" workbookViewId="0">
      <selection activeCell="H42" sqref="H42"/>
    </sheetView>
  </sheetViews>
  <sheetFormatPr baseColWidth="10" defaultRowHeight="15"/>
  <cols>
    <col min="1" max="3" width="11.42578125" customWidth="1"/>
    <col min="4" max="4" width="11.7109375" customWidth="1"/>
    <col min="13" max="13" width="14.42578125" customWidth="1"/>
  </cols>
  <sheetData>
    <row r="10" spans="4:12" ht="15.75" thickBot="1"/>
    <row r="11" spans="4:12" ht="57" customHeight="1" thickTop="1">
      <c r="D11" s="58"/>
      <c r="E11" s="59"/>
      <c r="F11" s="59"/>
      <c r="G11" s="62" t="s">
        <v>26</v>
      </c>
      <c r="H11" s="62"/>
      <c r="I11" s="62"/>
      <c r="J11" s="62"/>
      <c r="K11" s="59"/>
      <c r="L11" s="63"/>
    </row>
    <row r="12" spans="4:12" ht="57" customHeight="1" thickBot="1">
      <c r="D12" s="60"/>
      <c r="E12" s="61"/>
      <c r="F12" s="61"/>
      <c r="G12" s="65" t="s">
        <v>109</v>
      </c>
      <c r="H12" s="65"/>
      <c r="I12" s="65" t="s">
        <v>108</v>
      </c>
      <c r="J12" s="65"/>
      <c r="K12" s="61"/>
      <c r="L12" s="64"/>
    </row>
    <row r="13" spans="4:12" ht="15.75" thickTop="1"/>
    <row r="19" spans="4:13" ht="15.75" thickBot="1"/>
    <row r="20" spans="4:13" ht="15.75" customHeight="1" thickBot="1">
      <c r="D20" s="67" t="s">
        <v>105</v>
      </c>
      <c r="E20" s="68"/>
      <c r="F20" s="68"/>
      <c r="G20" s="68"/>
      <c r="H20" s="68"/>
      <c r="I20" s="68"/>
      <c r="J20" s="68"/>
      <c r="K20" s="68"/>
      <c r="L20" s="69"/>
    </row>
    <row r="21" spans="4:13" ht="15.75" customHeight="1" thickBot="1">
      <c r="D21" s="40" t="s">
        <v>111</v>
      </c>
      <c r="E21" s="41"/>
      <c r="F21" s="41"/>
      <c r="G21" s="41"/>
      <c r="H21" s="41"/>
      <c r="I21" s="41"/>
      <c r="J21" s="41"/>
      <c r="K21" s="41"/>
      <c r="L21" s="42"/>
    </row>
    <row r="22" spans="4:13" ht="15.75" customHeight="1" thickBot="1">
      <c r="D22" s="40" t="s">
        <v>130</v>
      </c>
      <c r="E22" s="41"/>
      <c r="F22" s="41"/>
      <c r="G22" s="41"/>
      <c r="H22" s="41"/>
      <c r="I22" s="41"/>
      <c r="J22" s="41"/>
      <c r="K22" s="41"/>
      <c r="L22" s="42"/>
    </row>
    <row r="23" spans="4:13" ht="15.75" customHeight="1" thickBot="1">
      <c r="D23" s="43" t="s">
        <v>0</v>
      </c>
      <c r="E23" s="44"/>
      <c r="F23" s="77" t="s">
        <v>25</v>
      </c>
      <c r="G23" s="78"/>
      <c r="H23" s="77" t="s">
        <v>24</v>
      </c>
      <c r="I23" s="79"/>
      <c r="J23" s="78"/>
      <c r="K23" s="77" t="s">
        <v>25</v>
      </c>
      <c r="L23" s="78"/>
    </row>
    <row r="24" spans="4:13" ht="13.7" customHeight="1">
      <c r="D24" s="48" t="s">
        <v>1</v>
      </c>
      <c r="E24" s="75" t="s">
        <v>2</v>
      </c>
      <c r="F24" s="75" t="s">
        <v>3</v>
      </c>
      <c r="G24" s="75" t="s">
        <v>4</v>
      </c>
      <c r="H24" s="75" t="s">
        <v>5</v>
      </c>
      <c r="I24" s="9" t="s">
        <v>6</v>
      </c>
      <c r="J24" s="9" t="s">
        <v>7</v>
      </c>
      <c r="K24" s="9" t="s">
        <v>8</v>
      </c>
      <c r="L24" s="73" t="s">
        <v>9</v>
      </c>
    </row>
    <row r="25" spans="4:13" ht="13.7" customHeight="1" thickBot="1">
      <c r="D25" s="49"/>
      <c r="E25" s="76"/>
      <c r="F25" s="76"/>
      <c r="G25" s="76"/>
      <c r="H25" s="76"/>
      <c r="I25" s="10" t="s">
        <v>13</v>
      </c>
      <c r="J25" s="10" t="s">
        <v>14</v>
      </c>
      <c r="K25" s="10" t="s">
        <v>15</v>
      </c>
      <c r="L25" s="74"/>
    </row>
    <row r="26" spans="4:13" ht="26.25" thickBot="1">
      <c r="D26" s="30" t="s">
        <v>43</v>
      </c>
      <c r="E26" s="2">
        <v>2</v>
      </c>
      <c r="F26" s="2"/>
      <c r="G26" s="2"/>
      <c r="H26" s="2">
        <v>6</v>
      </c>
      <c r="I26" s="2">
        <f>SUM(E26:H26)</f>
        <v>8</v>
      </c>
      <c r="J26" s="2" t="s">
        <v>112</v>
      </c>
      <c r="K26" s="2" t="s">
        <v>113</v>
      </c>
      <c r="L26" s="2"/>
      <c r="M26" s="25"/>
    </row>
    <row r="27" spans="4:13" ht="26.25" thickBot="1">
      <c r="D27" s="30" t="s">
        <v>27</v>
      </c>
      <c r="E27" s="2">
        <v>2</v>
      </c>
      <c r="F27" s="2"/>
      <c r="G27" s="2"/>
      <c r="H27" s="2">
        <v>6</v>
      </c>
      <c r="I27" s="2">
        <f t="shared" ref="I27:I41" si="0">SUM(E27:H27)</f>
        <v>8</v>
      </c>
      <c r="J27" s="2" t="s">
        <v>112</v>
      </c>
      <c r="K27" s="2" t="s">
        <v>114</v>
      </c>
      <c r="L27" s="35"/>
      <c r="M27" s="25"/>
    </row>
    <row r="28" spans="4:13" ht="27.75" thickBot="1">
      <c r="D28" s="30" t="s">
        <v>28</v>
      </c>
      <c r="E28" s="2">
        <v>4</v>
      </c>
      <c r="F28" s="2"/>
      <c r="G28" s="2"/>
      <c r="H28" s="2">
        <v>8</v>
      </c>
      <c r="I28" s="2">
        <f t="shared" si="0"/>
        <v>12</v>
      </c>
      <c r="J28" s="2" t="s">
        <v>112</v>
      </c>
      <c r="K28" s="34" t="s">
        <v>115</v>
      </c>
      <c r="L28" s="36"/>
      <c r="M28" s="26" t="s">
        <v>40</v>
      </c>
    </row>
    <row r="29" spans="4:13" ht="39" thickBot="1">
      <c r="D29" s="30" t="s">
        <v>29</v>
      </c>
      <c r="E29" s="2">
        <v>4</v>
      </c>
      <c r="F29" s="2"/>
      <c r="G29" s="2"/>
      <c r="H29" s="2">
        <v>5</v>
      </c>
      <c r="I29" s="2">
        <f t="shared" si="0"/>
        <v>9</v>
      </c>
      <c r="J29" s="2" t="s">
        <v>112</v>
      </c>
      <c r="K29" s="2" t="s">
        <v>116</v>
      </c>
      <c r="L29" s="2"/>
      <c r="M29" s="27"/>
    </row>
    <row r="30" spans="4:13" ht="39" thickBot="1">
      <c r="D30" s="30" t="s">
        <v>30</v>
      </c>
      <c r="E30" s="2">
        <v>4</v>
      </c>
      <c r="F30" s="2"/>
      <c r="G30" s="2"/>
      <c r="H30" s="2">
        <v>5</v>
      </c>
      <c r="I30" s="2">
        <f t="shared" si="0"/>
        <v>9</v>
      </c>
      <c r="J30" s="2" t="s">
        <v>112</v>
      </c>
      <c r="K30" s="2" t="s">
        <v>117</v>
      </c>
      <c r="L30" s="2"/>
      <c r="M30" s="27"/>
    </row>
    <row r="31" spans="4:13" ht="39" thickBot="1">
      <c r="D31" s="30" t="s">
        <v>31</v>
      </c>
      <c r="E31" s="2">
        <v>4</v>
      </c>
      <c r="F31" s="2"/>
      <c r="G31" s="2"/>
      <c r="H31" s="2">
        <v>5</v>
      </c>
      <c r="I31" s="2">
        <f t="shared" si="0"/>
        <v>9</v>
      </c>
      <c r="J31" s="2" t="s">
        <v>112</v>
      </c>
      <c r="K31" s="2" t="s">
        <v>118</v>
      </c>
      <c r="L31" s="2"/>
      <c r="M31" s="27"/>
    </row>
    <row r="32" spans="4:13" ht="39" thickBot="1">
      <c r="D32" s="30" t="s">
        <v>32</v>
      </c>
      <c r="E32" s="2">
        <v>4</v>
      </c>
      <c r="F32" s="2"/>
      <c r="G32" s="2"/>
      <c r="H32" s="2">
        <v>5</v>
      </c>
      <c r="I32" s="2">
        <f t="shared" si="0"/>
        <v>9</v>
      </c>
      <c r="J32" s="2" t="s">
        <v>112</v>
      </c>
      <c r="K32" s="2" t="s">
        <v>119</v>
      </c>
      <c r="L32" s="2"/>
      <c r="M32" s="27"/>
    </row>
    <row r="33" spans="4:13" ht="39" thickBot="1">
      <c r="D33" s="20" t="s">
        <v>33</v>
      </c>
      <c r="E33" s="2">
        <v>4</v>
      </c>
      <c r="F33" s="2"/>
      <c r="G33" s="2"/>
      <c r="H33" s="2">
        <v>4</v>
      </c>
      <c r="I33" s="2">
        <f t="shared" si="0"/>
        <v>8</v>
      </c>
      <c r="J33" s="2" t="s">
        <v>112</v>
      </c>
      <c r="K33" s="2" t="s">
        <v>120</v>
      </c>
      <c r="L33" s="2"/>
      <c r="M33" s="28" t="s">
        <v>41</v>
      </c>
    </row>
    <row r="34" spans="4:13" ht="39" thickBot="1">
      <c r="D34" s="30" t="s">
        <v>34</v>
      </c>
      <c r="E34" s="2">
        <v>3</v>
      </c>
      <c r="F34" s="2"/>
      <c r="G34" s="2"/>
      <c r="H34" s="2">
        <v>5</v>
      </c>
      <c r="I34" s="2">
        <f t="shared" si="0"/>
        <v>8</v>
      </c>
      <c r="J34" s="2" t="s">
        <v>112</v>
      </c>
      <c r="K34" s="2" t="s">
        <v>121</v>
      </c>
      <c r="L34" s="2"/>
      <c r="M34" s="27"/>
    </row>
    <row r="35" spans="4:13" ht="39" thickBot="1">
      <c r="D35" s="30" t="s">
        <v>35</v>
      </c>
      <c r="E35" s="2">
        <v>3</v>
      </c>
      <c r="F35" s="2"/>
      <c r="G35" s="2"/>
      <c r="H35" s="2">
        <v>5</v>
      </c>
      <c r="I35" s="2">
        <f t="shared" si="0"/>
        <v>8</v>
      </c>
      <c r="J35" s="2" t="s">
        <v>112</v>
      </c>
      <c r="K35" s="2" t="s">
        <v>122</v>
      </c>
      <c r="L35" s="2"/>
      <c r="M35" s="27"/>
    </row>
    <row r="36" spans="4:13" ht="51.75" thickBot="1">
      <c r="D36" s="30" t="s">
        <v>36</v>
      </c>
      <c r="E36" s="2">
        <v>4</v>
      </c>
      <c r="F36" s="2"/>
      <c r="G36" s="2"/>
      <c r="H36" s="2">
        <v>6</v>
      </c>
      <c r="I36" s="2">
        <f t="shared" si="0"/>
        <v>10</v>
      </c>
      <c r="J36" s="2" t="s">
        <v>112</v>
      </c>
      <c r="K36" s="2" t="s">
        <v>123</v>
      </c>
      <c r="L36" s="2"/>
      <c r="M36" s="27"/>
    </row>
    <row r="37" spans="4:13" ht="51.75" thickBot="1">
      <c r="D37" s="30" t="s">
        <v>37</v>
      </c>
      <c r="E37" s="2">
        <v>2</v>
      </c>
      <c r="F37" s="2"/>
      <c r="G37" s="2"/>
      <c r="H37" s="2">
        <v>5</v>
      </c>
      <c r="I37" s="2">
        <f t="shared" si="0"/>
        <v>7</v>
      </c>
      <c r="J37" s="2" t="s">
        <v>112</v>
      </c>
      <c r="K37" s="2" t="s">
        <v>124</v>
      </c>
      <c r="L37" s="2"/>
      <c r="M37" s="27"/>
    </row>
    <row r="38" spans="4:13" ht="39" thickBot="1">
      <c r="D38" s="30" t="s">
        <v>38</v>
      </c>
      <c r="E38" s="2">
        <v>2</v>
      </c>
      <c r="F38" s="2"/>
      <c r="G38" s="2"/>
      <c r="H38" s="2">
        <v>6</v>
      </c>
      <c r="I38" s="2">
        <f t="shared" si="0"/>
        <v>8</v>
      </c>
      <c r="J38" s="2" t="s">
        <v>112</v>
      </c>
      <c r="K38" s="2" t="s">
        <v>125</v>
      </c>
      <c r="L38" s="2"/>
      <c r="M38" s="29" t="s">
        <v>42</v>
      </c>
    </row>
    <row r="39" spans="4:13" ht="39" thickBot="1">
      <c r="D39" s="21" t="s">
        <v>39</v>
      </c>
      <c r="E39" s="2">
        <v>4</v>
      </c>
      <c r="F39" s="2"/>
      <c r="G39" s="2"/>
      <c r="H39" s="2">
        <v>9</v>
      </c>
      <c r="I39" s="2">
        <f t="shared" si="0"/>
        <v>13</v>
      </c>
      <c r="J39" s="2" t="s">
        <v>112</v>
      </c>
      <c r="K39" s="2" t="s">
        <v>126</v>
      </c>
      <c r="L39" s="2"/>
      <c r="M39" s="27"/>
    </row>
    <row r="40" spans="4:13" ht="26.25" thickBot="1">
      <c r="D40" s="21" t="s">
        <v>44</v>
      </c>
      <c r="E40" s="2">
        <v>4</v>
      </c>
      <c r="F40" s="2"/>
      <c r="G40" s="2"/>
      <c r="H40" s="2">
        <v>10</v>
      </c>
      <c r="I40" s="2">
        <f t="shared" si="0"/>
        <v>14</v>
      </c>
      <c r="J40" s="2" t="s">
        <v>112</v>
      </c>
      <c r="K40" s="2" t="s">
        <v>127</v>
      </c>
      <c r="L40" s="2"/>
      <c r="M40" s="27"/>
    </row>
    <row r="41" spans="4:13" ht="27.75" thickBot="1">
      <c r="D41" s="30" t="s">
        <v>45</v>
      </c>
      <c r="E41" s="2">
        <v>2.5</v>
      </c>
      <c r="F41" s="2"/>
      <c r="G41" s="2"/>
      <c r="H41" s="2">
        <v>7.5</v>
      </c>
      <c r="I41" s="2">
        <f t="shared" si="0"/>
        <v>10</v>
      </c>
      <c r="J41" s="2" t="s">
        <v>128</v>
      </c>
      <c r="K41" s="2" t="s">
        <v>129</v>
      </c>
      <c r="L41" s="2"/>
      <c r="M41" s="28" t="s">
        <v>46</v>
      </c>
    </row>
    <row r="42" spans="4:13" ht="15.75" thickBot="1">
      <c r="D42" s="30" t="s">
        <v>10</v>
      </c>
      <c r="E42" s="12">
        <f>SUM(E26:E41)</f>
        <v>52.5</v>
      </c>
      <c r="F42" s="12">
        <f>SUM(F26:F41)</f>
        <v>0</v>
      </c>
      <c r="G42" s="12">
        <f>SUM(G26:G41)</f>
        <v>0</v>
      </c>
      <c r="H42" s="12">
        <f>SUM(H26:H41)</f>
        <v>97.5</v>
      </c>
      <c r="I42" s="12">
        <f>SUM(I26:I41)</f>
        <v>150</v>
      </c>
      <c r="J42" s="11"/>
      <c r="K42" s="11"/>
      <c r="L42" s="11"/>
    </row>
    <row r="43" spans="4:13" ht="15" customHeight="1">
      <c r="D43" s="50" t="s">
        <v>16</v>
      </c>
      <c r="E43" s="51"/>
      <c r="F43" s="51"/>
      <c r="G43" s="51"/>
      <c r="H43" s="51"/>
      <c r="I43" s="51"/>
      <c r="J43" s="51"/>
      <c r="K43" s="51"/>
      <c r="L43" s="52"/>
    </row>
    <row r="44" spans="4:13">
      <c r="D44" s="53" t="s">
        <v>11</v>
      </c>
      <c r="E44" s="54"/>
      <c r="F44" s="54"/>
      <c r="G44" s="54"/>
      <c r="H44" s="54"/>
      <c r="I44" s="54"/>
      <c r="J44" s="54"/>
      <c r="K44" s="54"/>
      <c r="L44" s="55"/>
    </row>
    <row r="45" spans="4:13" ht="25.5" customHeight="1">
      <c r="D45" s="53" t="s">
        <v>12</v>
      </c>
      <c r="E45" s="54"/>
      <c r="F45" s="54"/>
      <c r="G45" s="54"/>
      <c r="H45" s="54"/>
      <c r="I45" s="54"/>
      <c r="J45" s="54"/>
      <c r="K45" s="54"/>
      <c r="L45" s="55"/>
    </row>
    <row r="46" spans="4:13" ht="13.7" customHeight="1" thickBot="1">
      <c r="D46" s="70"/>
      <c r="E46" s="71"/>
      <c r="F46" s="71"/>
      <c r="G46" s="71"/>
      <c r="H46" s="71"/>
      <c r="I46" s="71"/>
      <c r="J46" s="71"/>
      <c r="K46" s="71"/>
      <c r="L46" s="72"/>
    </row>
    <row r="47" spans="4:13" ht="15.75" thickBot="1">
      <c r="D47" s="45"/>
      <c r="E47" s="46"/>
      <c r="F47" s="46"/>
      <c r="G47" s="46"/>
      <c r="H47" s="46"/>
      <c r="I47" s="46"/>
      <c r="J47" s="46"/>
      <c r="K47" s="46"/>
      <c r="L47" s="47"/>
    </row>
  </sheetData>
  <mergeCells count="23">
    <mergeCell ref="D47:L47"/>
    <mergeCell ref="F24:F25"/>
    <mergeCell ref="G24:G25"/>
    <mergeCell ref="H24:H25"/>
    <mergeCell ref="D43:L43"/>
    <mergeCell ref="D11:F12"/>
    <mergeCell ref="G11:J11"/>
    <mergeCell ref="G12:H12"/>
    <mergeCell ref="I12:J12"/>
    <mergeCell ref="K11:L12"/>
    <mergeCell ref="D20:L20"/>
    <mergeCell ref="D21:L21"/>
    <mergeCell ref="H23:J23"/>
    <mergeCell ref="K23:L23"/>
    <mergeCell ref="D46:L46"/>
    <mergeCell ref="D44:L44"/>
    <mergeCell ref="D45:L45"/>
    <mergeCell ref="L24:L25"/>
    <mergeCell ref="D24:D25"/>
    <mergeCell ref="D22:L22"/>
    <mergeCell ref="D23:E23"/>
    <mergeCell ref="E24:E25"/>
    <mergeCell ref="F23:G23"/>
  </mergeCells>
  <phoneticPr fontId="7" type="noConversion"/>
  <pageMargins left="0.75" right="0.75" top="1" bottom="1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Bases Ing Amb</vt:lpstr>
      <vt:lpstr>Genética y  Microbiología Amb</vt:lpstr>
      <vt:lpstr>Hidrología</vt:lpstr>
      <vt:lpstr>Química Amb Orgánica</vt:lpstr>
      <vt:lpstr>Derecho Ambiental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xxx</cp:lastModifiedBy>
  <dcterms:created xsi:type="dcterms:W3CDTF">2011-06-28T07:22:36Z</dcterms:created>
  <dcterms:modified xsi:type="dcterms:W3CDTF">2017-07-10T13:33:47Z</dcterms:modified>
</cp:coreProperties>
</file>