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 Javier\Documents\Docencia\COMISION CALIDAD BIOTECNOLOGIA\AGENDAS\Curso 2019-20\PCL009_D003_D008_grados\Agendas\"/>
    </mc:Choice>
  </mc:AlternateContent>
  <bookViews>
    <workbookView xWindow="0" yWindow="0" windowWidth="38400" windowHeight="12435" tabRatio="662"/>
  </bookViews>
  <sheets>
    <sheet name="P_CL009_D008_Semestre_1_19-20_X" sheetId="1" r:id="rId1"/>
    <sheet name="Genómica y Bionformática" sheetId="2" r:id="rId2"/>
    <sheet name="Ingeniería genética" sheetId="3" r:id="rId3"/>
    <sheet name="Inmunología" sheetId="4" r:id="rId4"/>
    <sheet name="Virología" sheetId="5" r:id="rId5"/>
    <sheet name="Bioética y Experimentación Anim" sheetId="6" r:id="rId6"/>
  </sheets>
  <calcPr calcId="152511"/>
</workbook>
</file>

<file path=xl/calcChain.xml><?xml version="1.0" encoding="utf-8"?>
<calcChain xmlns="http://schemas.openxmlformats.org/spreadsheetml/2006/main">
  <c r="N21" i="6" l="1"/>
  <c r="N22" i="6"/>
  <c r="N23" i="6"/>
  <c r="N24" i="6"/>
  <c r="N38" i="6" s="1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K38" i="6"/>
  <c r="I38" i="6"/>
  <c r="H38" i="6"/>
  <c r="N21" i="5"/>
  <c r="N38" i="5" s="1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M38" i="5"/>
  <c r="L38" i="5"/>
  <c r="K38" i="5"/>
  <c r="J38" i="5"/>
  <c r="I38" i="5"/>
  <c r="H38" i="5"/>
  <c r="N21" i="4"/>
  <c r="N22" i="4"/>
  <c r="N23" i="4"/>
  <c r="N38" i="4" s="1"/>
  <c r="N24" i="4"/>
  <c r="N25" i="4"/>
  <c r="N26" i="4"/>
  <c r="N27" i="4"/>
  <c r="N28" i="4"/>
  <c r="N29" i="4"/>
  <c r="N30" i="4"/>
  <c r="N31" i="4"/>
  <c r="N32" i="4"/>
  <c r="N33" i="4"/>
  <c r="N34" i="4"/>
  <c r="N35" i="4"/>
  <c r="M38" i="4"/>
  <c r="L38" i="4"/>
  <c r="K38" i="4"/>
  <c r="J38" i="4"/>
  <c r="I38" i="4"/>
  <c r="H38" i="4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8" i="3" s="1"/>
  <c r="N34" i="3"/>
  <c r="N35" i="3"/>
  <c r="N37" i="3"/>
  <c r="M38" i="3"/>
  <c r="L38" i="3"/>
  <c r="K38" i="3"/>
  <c r="J38" i="3"/>
  <c r="I38" i="3"/>
  <c r="H38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M38" i="2"/>
  <c r="L38" i="2"/>
  <c r="K38" i="2"/>
  <c r="J38" i="2"/>
  <c r="I38" i="2"/>
  <c r="H38" i="2"/>
  <c r="H26" i="1"/>
  <c r="I26" i="1"/>
  <c r="J26" i="1"/>
  <c r="K26" i="1"/>
  <c r="L26" i="1"/>
  <c r="M26" i="1"/>
  <c r="H27" i="1"/>
  <c r="I27" i="1"/>
  <c r="J27" i="1"/>
  <c r="K27" i="1"/>
  <c r="L27" i="1"/>
  <c r="M27" i="1"/>
  <c r="H28" i="1"/>
  <c r="I28" i="1"/>
  <c r="J28" i="1"/>
  <c r="N28" i="1" s="1"/>
  <c r="K28" i="1"/>
  <c r="L28" i="1"/>
  <c r="M28" i="1"/>
  <c r="H29" i="1"/>
  <c r="N29" i="1" s="1"/>
  <c r="I29" i="1"/>
  <c r="J29" i="1"/>
  <c r="K29" i="1"/>
  <c r="L29" i="1"/>
  <c r="M29" i="1"/>
  <c r="H30" i="1"/>
  <c r="I30" i="1"/>
  <c r="J30" i="1"/>
  <c r="K30" i="1"/>
  <c r="L30" i="1"/>
  <c r="M30" i="1"/>
  <c r="H31" i="1"/>
  <c r="I31" i="1"/>
  <c r="J31" i="1"/>
  <c r="K31" i="1"/>
  <c r="L31" i="1"/>
  <c r="M31" i="1"/>
  <c r="H32" i="1"/>
  <c r="I32" i="1"/>
  <c r="J32" i="1"/>
  <c r="K32" i="1"/>
  <c r="L32" i="1"/>
  <c r="M32" i="1"/>
  <c r="H33" i="1"/>
  <c r="I33" i="1"/>
  <c r="N33" i="1" s="1"/>
  <c r="J33" i="1"/>
  <c r="K33" i="1"/>
  <c r="L33" i="1"/>
  <c r="M33" i="1"/>
  <c r="H34" i="1"/>
  <c r="I34" i="1"/>
  <c r="N34" i="1" s="1"/>
  <c r="J34" i="1"/>
  <c r="K34" i="1"/>
  <c r="L34" i="1"/>
  <c r="M34" i="1"/>
  <c r="H35" i="1"/>
  <c r="I35" i="1"/>
  <c r="J35" i="1"/>
  <c r="K35" i="1"/>
  <c r="N35" i="1" s="1"/>
  <c r="L35" i="1"/>
  <c r="M35" i="1"/>
  <c r="H36" i="1"/>
  <c r="I36" i="1"/>
  <c r="J36" i="1"/>
  <c r="K36" i="1"/>
  <c r="L36" i="1"/>
  <c r="M36" i="1"/>
  <c r="H37" i="1"/>
  <c r="I37" i="1"/>
  <c r="J37" i="1"/>
  <c r="K37" i="1"/>
  <c r="N37" i="1" s="1"/>
  <c r="L37" i="1"/>
  <c r="M37" i="1"/>
  <c r="H38" i="1"/>
  <c r="I38" i="1"/>
  <c r="J38" i="1"/>
  <c r="K38" i="1"/>
  <c r="L38" i="1"/>
  <c r="M38" i="1"/>
  <c r="H39" i="1"/>
  <c r="I39" i="1"/>
  <c r="J39" i="1"/>
  <c r="K39" i="1"/>
  <c r="L39" i="1"/>
  <c r="M39" i="1"/>
  <c r="H40" i="1"/>
  <c r="N40" i="1" s="1"/>
  <c r="I40" i="1"/>
  <c r="J40" i="1"/>
  <c r="K40" i="1"/>
  <c r="L40" i="1"/>
  <c r="M40" i="1"/>
  <c r="H41" i="1"/>
  <c r="I41" i="1"/>
  <c r="J41" i="1"/>
  <c r="K41" i="1"/>
  <c r="L41" i="1"/>
  <c r="M41" i="1"/>
  <c r="H42" i="1"/>
  <c r="I42" i="1"/>
  <c r="J42" i="1"/>
  <c r="K42" i="1"/>
  <c r="L42" i="1"/>
  <c r="M42" i="1"/>
  <c r="N42" i="1" l="1"/>
  <c r="N36" i="1"/>
  <c r="N39" i="1"/>
  <c r="N38" i="1"/>
  <c r="K43" i="1"/>
  <c r="M43" i="1"/>
  <c r="I43" i="1"/>
  <c r="N31" i="1"/>
  <c r="N30" i="1"/>
  <c r="L43" i="1"/>
  <c r="H43" i="1"/>
  <c r="N41" i="1"/>
  <c r="N32" i="1"/>
  <c r="J43" i="1"/>
  <c r="N26" i="1"/>
  <c r="N27" i="1"/>
  <c r="N43" i="1" l="1"/>
</calcChain>
</file>

<file path=xl/sharedStrings.xml><?xml version="1.0" encoding="utf-8"?>
<sst xmlns="http://schemas.openxmlformats.org/spreadsheetml/2006/main" count="414" uniqueCount="122">
  <si>
    <t>Facultad de Ciencias</t>
  </si>
  <si>
    <t>Asunto: Agenda de la Asignatura         curso 2019-20</t>
  </si>
  <si>
    <t>Esta agenda tiene por objeto informar al estudiante sobre la distribución de horas de trabajo de las asignaturas obligatorias de un semestre.</t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</si>
  <si>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</si>
  <si>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</si>
  <si>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 xml:space="preserve">Semestre: </t>
  </si>
  <si>
    <t>Semana</t>
  </si>
  <si>
    <t>Actividades de Grupo Grande</t>
  </si>
  <si>
    <t>Actividades de Seminario  Laboratorio</t>
  </si>
  <si>
    <t>Actividades de tutoría ECTS</t>
  </si>
  <si>
    <t>Actividades no presenciales</t>
  </si>
  <si>
    <t>Total horas</t>
  </si>
  <si>
    <t>Evaluación</t>
  </si>
  <si>
    <t>Contenidos (temas)</t>
  </si>
  <si>
    <t>Observaciones</t>
  </si>
  <si>
    <t>Laboratorio</t>
  </si>
  <si>
    <t>Ordenadores</t>
  </si>
  <si>
    <t>Problemas / Seminarios / Casos prácticos</t>
  </si>
  <si>
    <t>(2)</t>
  </si>
  <si>
    <t>(3)</t>
  </si>
  <si>
    <t>(4)</t>
  </si>
  <si>
    <t>a</t>
  </si>
  <si>
    <t>Comienzo de clases martes 10/09</t>
  </si>
  <si>
    <t>Viernes 1/11 Festivo</t>
  </si>
  <si>
    <t>Viernes 15/11 Festivo San Alberto</t>
  </si>
  <si>
    <t>Viernes 06/12 Festivo</t>
  </si>
  <si>
    <t>Lunes 9/12 Festivo</t>
  </si>
  <si>
    <t>Vacaciones: 21/12 al 07/01</t>
  </si>
  <si>
    <t>Preparación exámenes</t>
  </si>
  <si>
    <t>Ex</t>
  </si>
  <si>
    <t>Total (2)</t>
  </si>
  <si>
    <t>Notas:</t>
  </si>
  <si>
    <t>(1) si el equipo docente está formado por más de un profesor, se indicará quién es el coordinador.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</si>
  <si>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</si>
  <si>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</si>
  <si>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(4) La designación de los temas debe coincidir con lo indicado en el plan docente.</t>
  </si>
  <si>
    <t>Temas 1-2</t>
  </si>
  <si>
    <t>Temas 2-3</t>
  </si>
  <si>
    <t>Temas 3-4</t>
  </si>
  <si>
    <t>Temas 4-5</t>
  </si>
  <si>
    <t>Temas 5-6</t>
  </si>
  <si>
    <t>Temas 6-7</t>
  </si>
  <si>
    <t>Temas 7-8</t>
  </si>
  <si>
    <t>Temas 8-9</t>
  </si>
  <si>
    <t>Temas 10-11</t>
  </si>
  <si>
    <t>Temas 11-12</t>
  </si>
  <si>
    <t>Tema 12</t>
  </si>
  <si>
    <t>Tema 12-13</t>
  </si>
  <si>
    <t>Temas 13-14</t>
  </si>
  <si>
    <t>Tema 14-15</t>
  </si>
  <si>
    <t>Tema 15</t>
  </si>
  <si>
    <t>Examen final</t>
  </si>
  <si>
    <t>Título: Grado en Biotecnología</t>
  </si>
  <si>
    <t>Asignatura: Genómica y Bioinformática</t>
  </si>
  <si>
    <t>Equipo docente: Felipe Molina Rodriguez y Francisco Javier Martin Romero (coordinador)</t>
  </si>
  <si>
    <t>Presentación; Tema 1</t>
  </si>
  <si>
    <t>Tema 2</t>
  </si>
  <si>
    <t>Tema 3</t>
  </si>
  <si>
    <t>Temas 3 y 4</t>
  </si>
  <si>
    <t>Tema 5</t>
  </si>
  <si>
    <t>problemas</t>
  </si>
  <si>
    <t>Temas 5 y 6; problemas-1</t>
  </si>
  <si>
    <t>Temas 7 y 8</t>
  </si>
  <si>
    <t>Tema 9</t>
  </si>
  <si>
    <t>Tema 10</t>
  </si>
  <si>
    <t>Temas 10 y 11</t>
  </si>
  <si>
    <t>Tema 11; problemas-2</t>
  </si>
  <si>
    <t>Tema 13</t>
  </si>
  <si>
    <t>examen parcial</t>
  </si>
  <si>
    <t>Tema 14</t>
  </si>
  <si>
    <t>examen final</t>
  </si>
  <si>
    <t>Equipo docente: Emilia Botello Cambero (coordinadora) y profesor/a a contratar</t>
  </si>
  <si>
    <t>Asignatura:  Ingeniería Genética</t>
  </si>
  <si>
    <t>Tema 1</t>
  </si>
  <si>
    <t>Tema 2 y 3 y Prac</t>
  </si>
  <si>
    <t>Tema 4 y 5 y Prac</t>
  </si>
  <si>
    <t>Tema 6</t>
  </si>
  <si>
    <t>Tema 7</t>
  </si>
  <si>
    <t>Tema 8</t>
  </si>
  <si>
    <t>Tema 9 y 10</t>
  </si>
  <si>
    <t>Tema 11</t>
  </si>
  <si>
    <t>Tema 13 y 14</t>
  </si>
  <si>
    <t>Tema 14 y 15 y Práct</t>
  </si>
  <si>
    <t>Tema 16</t>
  </si>
  <si>
    <t>Tema 18 y 19</t>
  </si>
  <si>
    <t>EXAMEN FINAL</t>
  </si>
  <si>
    <t>Asignatura:  Inmunología</t>
  </si>
  <si>
    <t>Equipo docente: Jose Antonio Pariente Llano, Isabel Gálvez Galán y Eduardo Ortega Rincón (coordinador)</t>
  </si>
  <si>
    <t>1, 2</t>
  </si>
  <si>
    <t>3, 4, 5, 6</t>
  </si>
  <si>
    <t>6, 7</t>
  </si>
  <si>
    <t>8, 9, 10</t>
  </si>
  <si>
    <t>10, 11</t>
  </si>
  <si>
    <t>11, 12</t>
  </si>
  <si>
    <t>12, 13, 14</t>
  </si>
  <si>
    <t>14, 15</t>
  </si>
  <si>
    <t>15, 16</t>
  </si>
  <si>
    <t>PRÁCT: L, M, X, J (Gr 1º: 15:30-18:00; Gr 2º: 18:00-20:30)</t>
  </si>
  <si>
    <t>16, 17</t>
  </si>
  <si>
    <t>17, 18</t>
  </si>
  <si>
    <t>18, 19</t>
  </si>
  <si>
    <t>Asignatura: Virología</t>
  </si>
  <si>
    <t>Equipo docente: Antonia Ciudad Sánchez, Jaime Correa Bordes, Rosario Cueva Noval (coordinadora)</t>
  </si>
  <si>
    <t>2, 3</t>
  </si>
  <si>
    <t>3, 4</t>
  </si>
  <si>
    <t>4, 5</t>
  </si>
  <si>
    <t>5, 6</t>
  </si>
  <si>
    <t>7, 8</t>
  </si>
  <si>
    <t>FINAL</t>
  </si>
  <si>
    <t>Asignatura:  Bioética y Experimentación Animal</t>
  </si>
  <si>
    <t>Equipo docente: Ricardo Morán López (coordinador), Alfonso Marzal Reynolds</t>
  </si>
  <si>
    <t xml:space="preserve">Prácticas </t>
  </si>
  <si>
    <t>Prácticas</t>
  </si>
  <si>
    <t xml:space="preserve">Tema 17 y 18 </t>
  </si>
  <si>
    <t xml:space="preserve">Tema 17 y Prácticas </t>
  </si>
  <si>
    <r>
      <t xml:space="preserve">Código:        </t>
    </r>
    <r>
      <rPr>
        <sz val="12"/>
        <color indexed="8"/>
        <rFont val="Arial Narrow"/>
        <family val="2"/>
      </rPr>
      <t>P/CL009_D003_BTC</t>
    </r>
  </si>
  <si>
    <t>SEMESTRE 5º</t>
  </si>
  <si>
    <t>Asignaturas obligatorias del Semestre: Virología, Inmunología, Ingeniería Genética, Bioética y Experimentación Animal, Genómica y Bioinformática.</t>
  </si>
  <si>
    <r>
      <t xml:space="preserve">Código:        </t>
    </r>
    <r>
      <rPr>
        <sz val="12"/>
        <color indexed="8"/>
        <rFont val="Arial Narrow"/>
        <family val="2"/>
      </rPr>
      <t>P/CL009_D008_Semestre_5_19-20_BTC</t>
    </r>
  </si>
  <si>
    <t>Curso: 3º</t>
  </si>
  <si>
    <t>PROCESO DE COORDINACIÓN DE ENSEÑANZAS DE LA FACULTAD DE CIENCIAS DE LA UEX (P/CL009_FC)</t>
  </si>
  <si>
    <t>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</si>
</sst>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/\ mm"/>
    <numFmt numFmtId="165" formatCode="dd/mm/yy"/>
  </numFmts>
  <fonts count="20" x14ac:knownFonts="1">
    <font>
      <sz val="8"/>
      <color indexed="8"/>
      <name val="Arial Narrow"/>
      <charset val="1"/>
    </font>
    <font>
      <sz val="13"/>
      <color indexed="8"/>
      <name val="Arial Narrow"/>
      <family val="2"/>
    </font>
    <font>
      <sz val="9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0"/>
      <color indexed="8"/>
      <name val="Calibri"/>
      <family val="2"/>
    </font>
    <font>
      <sz val="9"/>
      <color indexed="8"/>
      <name val="Arial"/>
      <family val="2"/>
      <charset val="1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60"/>
      <name val="Arial Narrow"/>
      <family val="2"/>
    </font>
    <font>
      <sz val="9"/>
      <color indexed="60"/>
      <name val="Arial Narrow"/>
      <family val="2"/>
    </font>
    <font>
      <sz val="9"/>
      <color indexed="8"/>
      <name val="Arial Narrow"/>
      <family val="2"/>
    </font>
    <font>
      <sz val="9"/>
      <color indexed="10"/>
      <name val="Arial Narrow"/>
      <family val="2"/>
    </font>
    <font>
      <b/>
      <sz val="9"/>
      <color indexed="60"/>
      <name val="Arial Narrow"/>
      <family val="2"/>
    </font>
    <font>
      <b/>
      <sz val="9"/>
      <name val="Arial Narrow"/>
      <family val="2"/>
    </font>
    <font>
      <b/>
      <sz val="8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1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58"/>
      </left>
      <right style="thin">
        <color indexed="58"/>
      </right>
      <top style="double">
        <color indexed="58"/>
      </top>
      <bottom style="thin">
        <color indexed="58"/>
      </bottom>
      <diagonal/>
    </border>
    <border>
      <left/>
      <right style="double">
        <color indexed="58"/>
      </right>
      <top style="double">
        <color indexed="58"/>
      </top>
      <bottom style="double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double">
        <color indexed="58"/>
      </bottom>
      <diagonal/>
    </border>
    <border>
      <left style="thin">
        <color indexed="58"/>
      </left>
      <right style="thin">
        <color indexed="58"/>
      </right>
      <top/>
      <bottom style="double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2" xfId="0" applyFont="1" applyBorder="1"/>
    <xf numFmtId="164" fontId="0" fillId="0" borderId="3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164" fontId="0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horizontal="justify" vertical="center" wrapText="1"/>
    </xf>
    <xf numFmtId="0" fontId="10" fillId="0" borderId="0" xfId="0" applyFont="1"/>
    <xf numFmtId="0" fontId="11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justify"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165" fontId="14" fillId="0" borderId="5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justify" vertical="center"/>
      <protection locked="0"/>
    </xf>
    <xf numFmtId="0" fontId="16" fillId="2" borderId="1" xfId="0" applyFont="1" applyFill="1" applyBorder="1" applyAlignment="1" applyProtection="1">
      <alignment horizontal="justify" vertical="center"/>
      <protection locked="0"/>
    </xf>
    <xf numFmtId="0" fontId="10" fillId="0" borderId="2" xfId="0" applyFont="1" applyBorder="1" applyAlignment="1">
      <alignment horizontal="center"/>
    </xf>
    <xf numFmtId="164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164" fontId="10" fillId="0" borderId="4" xfId="0" applyNumberFormat="1" applyFont="1" applyBorder="1" applyAlignment="1">
      <alignment horizontal="left"/>
    </xf>
    <xf numFmtId="0" fontId="11" fillId="0" borderId="1" xfId="0" applyFont="1" applyBorder="1" applyAlignment="1" applyProtection="1">
      <alignment horizontal="justify" vertical="center"/>
      <protection locked="0"/>
    </xf>
    <xf numFmtId="0" fontId="8" fillId="0" borderId="1" xfId="0" applyFont="1" applyBorder="1" applyAlignment="1">
      <alignment horizontal="justify" vertical="top" wrapText="1"/>
    </xf>
    <xf numFmtId="0" fontId="17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10" fillId="0" borderId="1" xfId="0" applyFont="1" applyBorder="1" applyAlignment="1" applyProtection="1">
      <alignment vertical="top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164" fontId="0" fillId="0" borderId="4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0" fillId="0" borderId="2" xfId="0" applyFont="1" applyBorder="1" applyAlignment="1">
      <alignment vertical="top"/>
    </xf>
    <xf numFmtId="164" fontId="0" fillId="0" borderId="3" xfId="0" applyNumberFormat="1" applyFont="1" applyBorder="1" applyAlignment="1">
      <alignment horizontal="right" vertical="top"/>
    </xf>
    <xf numFmtId="0" fontId="0" fillId="0" borderId="3" xfId="0" applyFont="1" applyBorder="1" applyAlignment="1">
      <alignment horizontal="center" vertical="top"/>
    </xf>
    <xf numFmtId="164" fontId="0" fillId="0" borderId="4" xfId="0" applyNumberFormat="1" applyFont="1" applyBorder="1" applyAlignment="1">
      <alignment horizontal="left" vertical="top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8" fillId="6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justify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5" fontId="14" fillId="0" borderId="0" xfId="0" applyNumberFormat="1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justify" vertical="center"/>
      <protection locked="0"/>
    </xf>
    <xf numFmtId="0" fontId="8" fillId="0" borderId="15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7" borderId="11" xfId="0" applyFont="1" applyFill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10101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102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137858</xdr:rowOff>
    </xdr:from>
    <xdr:to>
      <xdr:col>16</xdr:col>
      <xdr:colOff>428625</xdr:colOff>
      <xdr:row>11</xdr:row>
      <xdr:rowOff>423608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71650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205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152400</xdr:rowOff>
    </xdr:from>
    <xdr:to>
      <xdr:col>16</xdr:col>
      <xdr:colOff>428625</xdr:colOff>
      <xdr:row>11</xdr:row>
      <xdr:rowOff>438150</xdr:rowOff>
    </xdr:to>
    <xdr:pic>
      <xdr:nvPicPr>
        <xdr:cNvPr id="20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71650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205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161925</xdr:rowOff>
    </xdr:from>
    <xdr:to>
      <xdr:col>16</xdr:col>
      <xdr:colOff>428625</xdr:colOff>
      <xdr:row>11</xdr:row>
      <xdr:rowOff>447675</xdr:rowOff>
    </xdr:to>
    <xdr:pic>
      <xdr:nvPicPr>
        <xdr:cNvPr id="206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81175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307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161925</xdr:rowOff>
    </xdr:from>
    <xdr:to>
      <xdr:col>16</xdr:col>
      <xdr:colOff>428625</xdr:colOff>
      <xdr:row>11</xdr:row>
      <xdr:rowOff>447675</xdr:rowOff>
    </xdr:to>
    <xdr:pic>
      <xdr:nvPicPr>
        <xdr:cNvPr id="30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81175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410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152400</xdr:rowOff>
    </xdr:from>
    <xdr:to>
      <xdr:col>16</xdr:col>
      <xdr:colOff>428625</xdr:colOff>
      <xdr:row>11</xdr:row>
      <xdr:rowOff>438150</xdr:rowOff>
    </xdr:to>
    <xdr:pic>
      <xdr:nvPicPr>
        <xdr:cNvPr id="410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71650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410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161925</xdr:rowOff>
    </xdr:from>
    <xdr:to>
      <xdr:col>16</xdr:col>
      <xdr:colOff>428625</xdr:colOff>
      <xdr:row>11</xdr:row>
      <xdr:rowOff>447675</xdr:rowOff>
    </xdr:to>
    <xdr:pic>
      <xdr:nvPicPr>
        <xdr:cNvPr id="410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81175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512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152400</xdr:rowOff>
    </xdr:from>
    <xdr:to>
      <xdr:col>16</xdr:col>
      <xdr:colOff>428625</xdr:colOff>
      <xdr:row>11</xdr:row>
      <xdr:rowOff>438150</xdr:rowOff>
    </xdr:to>
    <xdr:pic>
      <xdr:nvPicPr>
        <xdr:cNvPr id="51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71650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513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161925</xdr:rowOff>
    </xdr:from>
    <xdr:to>
      <xdr:col>16</xdr:col>
      <xdr:colOff>428625</xdr:colOff>
      <xdr:row>11</xdr:row>
      <xdr:rowOff>447675</xdr:rowOff>
    </xdr:to>
    <xdr:pic>
      <xdr:nvPicPr>
        <xdr:cNvPr id="51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81175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615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152400</xdr:rowOff>
    </xdr:from>
    <xdr:to>
      <xdr:col>16</xdr:col>
      <xdr:colOff>428625</xdr:colOff>
      <xdr:row>11</xdr:row>
      <xdr:rowOff>438150</xdr:rowOff>
    </xdr:to>
    <xdr:pic>
      <xdr:nvPicPr>
        <xdr:cNvPr id="615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71650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</xdr:colOff>
      <xdr:row>10</xdr:row>
      <xdr:rowOff>180975</xdr:rowOff>
    </xdr:from>
    <xdr:to>
      <xdr:col>6</xdr:col>
      <xdr:colOff>247650</xdr:colOff>
      <xdr:row>11</xdr:row>
      <xdr:rowOff>552450</xdr:rowOff>
    </xdr:to>
    <xdr:pic>
      <xdr:nvPicPr>
        <xdr:cNvPr id="615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800225"/>
          <a:ext cx="8001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absolute">
    <xdr:from>
      <xdr:col>15</xdr:col>
      <xdr:colOff>342900</xdr:colOff>
      <xdr:row>10</xdr:row>
      <xdr:rowOff>161925</xdr:rowOff>
    </xdr:from>
    <xdr:to>
      <xdr:col>16</xdr:col>
      <xdr:colOff>428625</xdr:colOff>
      <xdr:row>11</xdr:row>
      <xdr:rowOff>447675</xdr:rowOff>
    </xdr:to>
    <xdr:pic>
      <xdr:nvPicPr>
        <xdr:cNvPr id="615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1781175"/>
          <a:ext cx="914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R48"/>
  <sheetViews>
    <sheetView tabSelected="1" topLeftCell="D9" zoomScale="131" zoomScaleNormal="131" workbookViewId="0">
      <selection activeCell="Q23" sqref="Q23"/>
    </sheetView>
  </sheetViews>
  <sheetFormatPr baseColWidth="10" defaultColWidth="17.3984375" defaultRowHeight="12.75" x14ac:dyDescent="0.25"/>
  <cols>
    <col min="1" max="3" width="17.3984375" customWidth="1"/>
    <col min="4" max="4" width="4.59765625" customWidth="1"/>
    <col min="5" max="5" width="8.3984375" customWidth="1"/>
    <col min="6" max="6" width="3.59765625" customWidth="1"/>
    <col min="7" max="7" width="8.3984375" customWidth="1"/>
    <col min="8" max="8" width="14.19921875" customWidth="1"/>
    <col min="9" max="9" width="10.796875" customWidth="1"/>
    <col min="10" max="10" width="11.59765625" customWidth="1"/>
    <col min="11" max="11" width="14.59765625" customWidth="1"/>
    <col min="12" max="12" width="14" customWidth="1"/>
    <col min="13" max="13" width="13" customWidth="1"/>
    <col min="14" max="14" width="12.59765625" customWidth="1"/>
    <col min="15" max="17" width="17.3984375" customWidth="1"/>
    <col min="18" max="18" width="33.796875" customWidth="1"/>
  </cols>
  <sheetData>
    <row r="10" spans="4:17" ht="13.5" thickBot="1" x14ac:dyDescent="0.3"/>
    <row r="11" spans="4:17" ht="56.65" customHeight="1" thickTop="1" thickBot="1" x14ac:dyDescent="0.3">
      <c r="D11" s="82"/>
      <c r="E11" s="82"/>
      <c r="F11" s="82"/>
      <c r="G11" s="82"/>
      <c r="H11" s="83" t="s">
        <v>120</v>
      </c>
      <c r="I11" s="83"/>
      <c r="J11" s="83"/>
      <c r="K11" s="83"/>
      <c r="L11" s="83"/>
      <c r="M11" s="83"/>
      <c r="N11" s="83"/>
      <c r="O11" s="83"/>
      <c r="P11" s="84" t="s">
        <v>0</v>
      </c>
      <c r="Q11" s="84"/>
    </row>
    <row r="12" spans="4:17" ht="56.65" customHeight="1" thickTop="1" thickBot="1" x14ac:dyDescent="0.3">
      <c r="D12" s="82"/>
      <c r="E12" s="82"/>
      <c r="F12" s="82"/>
      <c r="G12" s="82"/>
      <c r="H12" s="85" t="s">
        <v>1</v>
      </c>
      <c r="I12" s="85"/>
      <c r="J12" s="85"/>
      <c r="K12" s="85"/>
      <c r="L12" s="85"/>
      <c r="M12" s="85"/>
      <c r="N12" s="86" t="s">
        <v>118</v>
      </c>
      <c r="O12" s="86"/>
      <c r="P12" s="84"/>
      <c r="Q12" s="84"/>
    </row>
    <row r="16" spans="4:17" ht="13.5" x14ac:dyDescent="0.25">
      <c r="D16" s="1" t="s">
        <v>2</v>
      </c>
    </row>
    <row r="17" spans="4:18" ht="13.5" x14ac:dyDescent="0.25">
      <c r="D17" s="1" t="s">
        <v>3</v>
      </c>
    </row>
    <row r="18" spans="4:18" ht="13.5" x14ac:dyDescent="0.25">
      <c r="D18" s="1" t="s">
        <v>4</v>
      </c>
    </row>
    <row r="20" spans="4:18" ht="13.5" customHeight="1" x14ac:dyDescent="0.25">
      <c r="D20" s="81" t="s">
        <v>52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</row>
    <row r="21" spans="4:18" ht="13.5" customHeight="1" x14ac:dyDescent="0.25">
      <c r="D21" s="76" t="s">
        <v>116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4:18" ht="13.5" customHeight="1" x14ac:dyDescent="0.25">
      <c r="D22" s="77" t="s">
        <v>117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3" spans="4:18" x14ac:dyDescent="0.25">
      <c r="D23" s="78" t="s">
        <v>119</v>
      </c>
      <c r="E23" s="78"/>
      <c r="F23" s="78"/>
      <c r="G23" s="78"/>
      <c r="H23" s="2"/>
      <c r="I23" s="79"/>
      <c r="J23" s="79"/>
      <c r="K23" s="79"/>
      <c r="L23" s="79"/>
      <c r="M23" s="79"/>
      <c r="N23" s="79"/>
      <c r="O23" s="80" t="s">
        <v>5</v>
      </c>
      <c r="P23" s="80"/>
      <c r="Q23" s="2" t="s">
        <v>121</v>
      </c>
    </row>
    <row r="24" spans="4:18" ht="12.75" customHeight="1" x14ac:dyDescent="0.25">
      <c r="D24" s="74" t="s">
        <v>6</v>
      </c>
      <c r="E24" s="74"/>
      <c r="F24" s="74"/>
      <c r="G24" s="74"/>
      <c r="H24" s="75" t="s">
        <v>7</v>
      </c>
      <c r="I24" s="75" t="s">
        <v>8</v>
      </c>
      <c r="J24" s="75"/>
      <c r="K24" s="75"/>
      <c r="L24" s="75" t="s">
        <v>9</v>
      </c>
      <c r="M24" s="75" t="s">
        <v>10</v>
      </c>
      <c r="N24" s="4" t="s">
        <v>11</v>
      </c>
      <c r="O24" s="4" t="s">
        <v>12</v>
      </c>
      <c r="P24" s="4" t="s">
        <v>13</v>
      </c>
      <c r="Q24" s="71" t="s">
        <v>14</v>
      </c>
    </row>
    <row r="25" spans="4:18" ht="51" x14ac:dyDescent="0.25">
      <c r="D25" s="74"/>
      <c r="E25" s="74"/>
      <c r="F25" s="74"/>
      <c r="G25" s="74"/>
      <c r="H25" s="75"/>
      <c r="I25" s="3" t="s">
        <v>15</v>
      </c>
      <c r="J25" s="3" t="s">
        <v>16</v>
      </c>
      <c r="K25" s="3" t="s">
        <v>17</v>
      </c>
      <c r="L25" s="75"/>
      <c r="M25" s="75"/>
      <c r="N25" s="3" t="s">
        <v>18</v>
      </c>
      <c r="O25" s="3" t="s">
        <v>19</v>
      </c>
      <c r="P25" s="3" t="s">
        <v>20</v>
      </c>
      <c r="Q25" s="71"/>
    </row>
    <row r="26" spans="4:18" x14ac:dyDescent="0.25">
      <c r="D26" s="5">
        <v>1</v>
      </c>
      <c r="E26" s="6">
        <v>43718</v>
      </c>
      <c r="F26" s="7" t="s">
        <v>21</v>
      </c>
      <c r="G26" s="8">
        <v>43723</v>
      </c>
      <c r="H26" s="58">
        <f>'Genómica y Bionformática'!H21+'Ingeniería genética'!H21+Inmunología!H21+Virología!H21+'Bioética y Experimentación Anim'!H21</f>
        <v>12</v>
      </c>
      <c r="I26" s="58">
        <f>'Genómica y Bionformática'!I21+'Ingeniería genética'!I21+Inmunología!I21+Virología!I21+'Bioética y Experimentación Anim'!I21</f>
        <v>0</v>
      </c>
      <c r="J26" s="58">
        <f>'Genómica y Bionformática'!J21+'Ingeniería genética'!J21+Inmunología!J21+Virología!J21+'Bioética y Experimentación Anim'!J21</f>
        <v>0</v>
      </c>
      <c r="K26" s="58">
        <f>'Genómica y Bionformática'!K21+'Ingeniería genética'!K21+Inmunología!K21+Virología!K21+'Bioética y Experimentación Anim'!K21</f>
        <v>0</v>
      </c>
      <c r="L26" s="58">
        <f>'Genómica y Bionformática'!L21+'Ingeniería genética'!L21+Inmunología!L21+Virología!L21+'Bioética y Experimentación Anim'!L21</f>
        <v>0.5</v>
      </c>
      <c r="M26" s="58">
        <f>'Genómica y Bionformática'!M21+'Ingeniería genética'!M21+Inmunología!M21+Virología!M21+'Bioética y Experimentación Anim'!M21</f>
        <v>26</v>
      </c>
      <c r="N26" s="58">
        <f t="shared" ref="N26:N42" si="0">SUM(H26:M26)</f>
        <v>38.5</v>
      </c>
      <c r="O26" s="9"/>
      <c r="P26" s="25"/>
      <c r="Q26" s="67"/>
      <c r="R26" s="10" t="s">
        <v>22</v>
      </c>
    </row>
    <row r="27" spans="4:18" x14ac:dyDescent="0.25">
      <c r="D27" s="5">
        <v>2</v>
      </c>
      <c r="E27" s="6">
        <v>43724</v>
      </c>
      <c r="F27" s="7" t="s">
        <v>21</v>
      </c>
      <c r="G27" s="8">
        <v>43730</v>
      </c>
      <c r="H27" s="58">
        <f>'Genómica y Bionformática'!H22+'Ingeniería genética'!H22+Inmunología!H22+Virología!H22+'Bioética y Experimentación Anim'!H22</f>
        <v>14</v>
      </c>
      <c r="I27" s="58">
        <f>'Genómica y Bionformática'!I22+'Ingeniería genética'!I22+Inmunología!I22+Virología!I22+'Bioética y Experimentación Anim'!I22</f>
        <v>3</v>
      </c>
      <c r="J27" s="58">
        <f>'Genómica y Bionformática'!J22+'Ingeniería genética'!J22+Inmunología!J22+Virología!J22+'Bioética y Experimentación Anim'!J22</f>
        <v>0</v>
      </c>
      <c r="K27" s="58">
        <f>'Genómica y Bionformática'!K22+'Ingeniería genética'!K22+Inmunología!K22+Virología!K22+'Bioética y Experimentación Anim'!K22</f>
        <v>0</v>
      </c>
      <c r="L27" s="58">
        <f>'Genómica y Bionformática'!L22+'Ingeniería genética'!L22+Inmunología!L22+Virología!L22+'Bioética y Experimentación Anim'!L22</f>
        <v>0.5</v>
      </c>
      <c r="M27" s="58">
        <f>'Genómica y Bionformática'!M22+'Ingeniería genética'!M22+Inmunología!M22+Virología!M22+'Bioética y Experimentación Anim'!M22</f>
        <v>33</v>
      </c>
      <c r="N27" s="58">
        <f t="shared" si="0"/>
        <v>50.5</v>
      </c>
      <c r="O27" s="9"/>
      <c r="P27" s="59"/>
      <c r="Q27" s="69"/>
    </row>
    <row r="28" spans="4:18" x14ac:dyDescent="0.25">
      <c r="D28" s="5">
        <v>3</v>
      </c>
      <c r="E28" s="6">
        <v>43731</v>
      </c>
      <c r="F28" s="7" t="s">
        <v>21</v>
      </c>
      <c r="G28" s="8">
        <v>43737</v>
      </c>
      <c r="H28" s="58">
        <f>'Genómica y Bionformática'!H23+'Ingeniería genética'!H23+Inmunología!H23+Virología!H23+'Bioética y Experimentación Anim'!H23</f>
        <v>16</v>
      </c>
      <c r="I28" s="58">
        <f>'Genómica y Bionformática'!I23+'Ingeniería genética'!I23+Inmunología!I23+Virología!I23+'Bioética y Experimentación Anim'!I23</f>
        <v>5</v>
      </c>
      <c r="J28" s="58">
        <f>'Genómica y Bionformática'!J23+'Ingeniería genética'!J23+Inmunología!J23+Virología!J23+'Bioética y Experimentación Anim'!J23</f>
        <v>2.5</v>
      </c>
      <c r="K28" s="58">
        <f>'Genómica y Bionformática'!K23+'Ingeniería genética'!K23+Inmunología!K23+Virología!K23+'Bioética y Experimentación Anim'!K23</f>
        <v>0</v>
      </c>
      <c r="L28" s="58">
        <f>'Genómica y Bionformática'!L23+'Ingeniería genética'!L23+Inmunología!L23+Virología!L23+'Bioética y Experimentación Anim'!L23</f>
        <v>0.5</v>
      </c>
      <c r="M28" s="58">
        <f>'Genómica y Bionformática'!M23+'Ingeniería genética'!M23+Inmunología!M23+Virología!M23+'Bioética y Experimentación Anim'!M23</f>
        <v>30.5</v>
      </c>
      <c r="N28" s="58">
        <f t="shared" si="0"/>
        <v>54.5</v>
      </c>
      <c r="O28" s="9"/>
      <c r="P28" s="59"/>
      <c r="Q28" s="69"/>
    </row>
    <row r="29" spans="4:18" x14ac:dyDescent="0.25">
      <c r="D29" s="5">
        <v>4</v>
      </c>
      <c r="E29" s="6">
        <v>43738</v>
      </c>
      <c r="F29" s="7" t="s">
        <v>21</v>
      </c>
      <c r="G29" s="8">
        <v>43744</v>
      </c>
      <c r="H29" s="58">
        <f>'Genómica y Bionformática'!H24+'Ingeniería genética'!H24+Inmunología!H24+Virología!H24+'Bioética y Experimentación Anim'!H24</f>
        <v>17</v>
      </c>
      <c r="I29" s="58">
        <f>'Genómica y Bionformática'!I24+'Ingeniería genética'!I24+Inmunología!I24+Virología!I24+'Bioética y Experimentación Anim'!I24</f>
        <v>0</v>
      </c>
      <c r="J29" s="58">
        <f>'Genómica y Bionformática'!J24+'Ingeniería genética'!J24+Inmunología!J24+Virología!J24+'Bioética y Experimentación Anim'!J24</f>
        <v>0</v>
      </c>
      <c r="K29" s="58">
        <f>'Genómica y Bionformática'!K24+'Ingeniería genética'!K24+Inmunología!K24+Virología!K24+'Bioética y Experimentación Anim'!K24</f>
        <v>0</v>
      </c>
      <c r="L29" s="58">
        <f>'Genómica y Bionformática'!L24+'Ingeniería genética'!L24+Inmunología!L24+Virología!L24+'Bioética y Experimentación Anim'!L24</f>
        <v>0.5</v>
      </c>
      <c r="M29" s="58">
        <f>'Genómica y Bionformática'!M24+'Ingeniería genética'!M24+Inmunología!M24+Virología!M24+'Bioética y Experimentación Anim'!M24</f>
        <v>31</v>
      </c>
      <c r="N29" s="58">
        <f t="shared" si="0"/>
        <v>48.5</v>
      </c>
      <c r="O29" s="9"/>
      <c r="P29" s="59"/>
      <c r="Q29" s="69"/>
    </row>
    <row r="30" spans="4:18" x14ac:dyDescent="0.25">
      <c r="D30" s="5">
        <v>5</v>
      </c>
      <c r="E30" s="6">
        <v>43745</v>
      </c>
      <c r="F30" s="7" t="s">
        <v>21</v>
      </c>
      <c r="G30" s="8">
        <v>43751</v>
      </c>
      <c r="H30" s="58">
        <f>'Genómica y Bionformática'!H25+'Ingeniería genética'!H25+Inmunología!H25+Virología!H25+'Bioética y Experimentación Anim'!H25</f>
        <v>16</v>
      </c>
      <c r="I30" s="58">
        <f>'Genómica y Bionformática'!I25+'Ingeniería genética'!I25+Inmunología!I25+Virología!I25+'Bioética y Experimentación Anim'!I25</f>
        <v>0</v>
      </c>
      <c r="J30" s="58">
        <f>'Genómica y Bionformática'!J25+'Ingeniería genética'!J25+Inmunología!J25+Virología!J25+'Bioética y Experimentación Anim'!J25</f>
        <v>0</v>
      </c>
      <c r="K30" s="58">
        <f>'Genómica y Bionformática'!K25+'Ingeniería genética'!K25+Inmunología!K25+Virología!K25+'Bioética y Experimentación Anim'!K25</f>
        <v>0</v>
      </c>
      <c r="L30" s="58">
        <f>'Genómica y Bionformática'!L25+'Ingeniería genética'!L25+Inmunología!L25+Virología!L25+'Bioética y Experimentación Anim'!L25</f>
        <v>1</v>
      </c>
      <c r="M30" s="58">
        <f>'Genómica y Bionformática'!M25+'Ingeniería genética'!M25+Inmunología!M25+Virología!M25+'Bioética y Experimentación Anim'!M25</f>
        <v>31</v>
      </c>
      <c r="N30" s="58">
        <f t="shared" si="0"/>
        <v>48</v>
      </c>
      <c r="O30" s="9"/>
      <c r="P30" s="59"/>
      <c r="Q30" s="69"/>
    </row>
    <row r="31" spans="4:18" x14ac:dyDescent="0.25">
      <c r="D31" s="5">
        <v>6</v>
      </c>
      <c r="E31" s="6">
        <v>43752</v>
      </c>
      <c r="F31" s="7" t="s">
        <v>21</v>
      </c>
      <c r="G31" s="8">
        <v>43758</v>
      </c>
      <c r="H31" s="58">
        <f>'Genómica y Bionformática'!H26+'Ingeniería genética'!H26+Inmunología!H26+Virología!H26+'Bioética y Experimentación Anim'!H26</f>
        <v>17</v>
      </c>
      <c r="I31" s="58">
        <f>'Genómica y Bionformática'!I26+'Ingeniería genética'!I26+Inmunología!I26+Virología!I26+'Bioética y Experimentación Anim'!I26</f>
        <v>0</v>
      </c>
      <c r="J31" s="58">
        <f>'Genómica y Bionformática'!J26+'Ingeniería genética'!J26+Inmunología!J26+Virología!J26+'Bioética y Experimentación Anim'!J26</f>
        <v>3</v>
      </c>
      <c r="K31" s="58">
        <f>'Genómica y Bionformática'!K26+'Ingeniería genética'!K26+Inmunología!K26+Virología!K26+'Bioética y Experimentación Anim'!K26</f>
        <v>0</v>
      </c>
      <c r="L31" s="58">
        <f>'Genómica y Bionformática'!L26+'Ingeniería genética'!L26+Inmunología!L26+Virología!L26+'Bioética y Experimentación Anim'!L26</f>
        <v>0.5</v>
      </c>
      <c r="M31" s="58">
        <f>'Genómica y Bionformática'!M26+'Ingeniería genética'!M26+Inmunología!M26+Virología!M26+'Bioética y Experimentación Anim'!M26</f>
        <v>29.5</v>
      </c>
      <c r="N31" s="58">
        <f t="shared" si="0"/>
        <v>50</v>
      </c>
      <c r="O31" s="9"/>
      <c r="P31" s="59"/>
      <c r="Q31" s="69"/>
    </row>
    <row r="32" spans="4:18" x14ac:dyDescent="0.25">
      <c r="D32" s="5">
        <v>7</v>
      </c>
      <c r="E32" s="6">
        <v>43759</v>
      </c>
      <c r="F32" s="7" t="s">
        <v>21</v>
      </c>
      <c r="G32" s="8">
        <v>43765</v>
      </c>
      <c r="H32" s="58">
        <f>'Genómica y Bionformática'!H27+'Ingeniería genética'!H27+Inmunología!H27+Virología!H27+'Bioética y Experimentación Anim'!H27</f>
        <v>16</v>
      </c>
      <c r="I32" s="58">
        <f>'Genómica y Bionformática'!I27+'Ingeniería genética'!I27+Inmunología!I27+Virología!I27+'Bioética y Experimentación Anim'!I27</f>
        <v>10</v>
      </c>
      <c r="J32" s="58">
        <f>'Genómica y Bionformática'!J27+'Ingeniería genética'!J27+Inmunología!J27+Virología!J27+'Bioética y Experimentación Anim'!J27</f>
        <v>0</v>
      </c>
      <c r="K32" s="58">
        <f>'Genómica y Bionformática'!K27+'Ingeniería genética'!K27+Inmunología!K27+Virología!K27+'Bioética y Experimentación Anim'!K27</f>
        <v>0</v>
      </c>
      <c r="L32" s="58">
        <f>'Genómica y Bionformática'!L27+'Ingeniería genética'!L27+Inmunología!L27+Virología!L27+'Bioética y Experimentación Anim'!L27</f>
        <v>1.5</v>
      </c>
      <c r="M32" s="58">
        <f>'Genómica y Bionformática'!M27+'Ingeniería genética'!M27+Inmunología!M27+Virología!M27+'Bioética y Experimentación Anim'!M27</f>
        <v>27</v>
      </c>
      <c r="N32" s="58">
        <f t="shared" si="0"/>
        <v>54.5</v>
      </c>
      <c r="O32" s="9"/>
      <c r="P32" s="59"/>
      <c r="Q32" s="69"/>
    </row>
    <row r="33" spans="4:18" ht="13.5" x14ac:dyDescent="0.25">
      <c r="D33" s="5">
        <v>8</v>
      </c>
      <c r="E33" s="6">
        <v>43766</v>
      </c>
      <c r="F33" s="7" t="s">
        <v>21</v>
      </c>
      <c r="G33" s="8">
        <v>43772</v>
      </c>
      <c r="H33" s="58">
        <f>'Genómica y Bionformática'!H28+'Ingeniería genética'!H28+Inmunología!H28+Virología!H28+'Bioética y Experimentación Anim'!H28</f>
        <v>12</v>
      </c>
      <c r="I33" s="58">
        <f>'Genómica y Bionformática'!I28+'Ingeniería genética'!I28+Inmunología!I28+Virología!I28+'Bioética y Experimentación Anim'!I28</f>
        <v>5</v>
      </c>
      <c r="J33" s="58">
        <f>'Genómica y Bionformática'!J28+'Ingeniería genética'!J28+Inmunología!J28+Virología!J28+'Bioética y Experimentación Anim'!J28</f>
        <v>1.5</v>
      </c>
      <c r="K33" s="58">
        <f>'Genómica y Bionformática'!K28+'Ingeniería genética'!K28+Inmunología!K28+Virología!K28+'Bioética y Experimentación Anim'!K28</f>
        <v>0</v>
      </c>
      <c r="L33" s="58">
        <f>'Genómica y Bionformática'!L28+'Ingeniería genética'!L28+Inmunología!L28+Virología!L28+'Bioética y Experimentación Anim'!L28</f>
        <v>0.5</v>
      </c>
      <c r="M33" s="58">
        <f>'Genómica y Bionformática'!M28+'Ingeniería genética'!M28+Inmunología!M28+Virología!M28+'Bioética y Experimentación Anim'!M28</f>
        <v>29.5</v>
      </c>
      <c r="N33" s="58">
        <f t="shared" si="0"/>
        <v>48.5</v>
      </c>
      <c r="O33" s="9"/>
      <c r="P33" s="59"/>
      <c r="Q33" s="69"/>
      <c r="R33" s="61" t="s">
        <v>23</v>
      </c>
    </row>
    <row r="34" spans="4:18" x14ac:dyDescent="0.25">
      <c r="D34" s="5">
        <v>9</v>
      </c>
      <c r="E34" s="6">
        <v>43773</v>
      </c>
      <c r="F34" s="7" t="s">
        <v>21</v>
      </c>
      <c r="G34" s="8">
        <v>43779</v>
      </c>
      <c r="H34" s="58">
        <f>'Genómica y Bionformática'!H29+'Ingeniería genética'!H29+Inmunología!H29+Virología!H29+'Bioética y Experimentación Anim'!H29</f>
        <v>16</v>
      </c>
      <c r="I34" s="58">
        <f>'Genómica y Bionformática'!I29+'Ingeniería genética'!I29+Inmunología!I29+Virología!I29+'Bioética y Experimentación Anim'!I29</f>
        <v>8</v>
      </c>
      <c r="J34" s="58">
        <f>'Genómica y Bionformática'!J29+'Ingeniería genética'!J29+Inmunología!J29+Virología!J29+'Bioética y Experimentación Anim'!J29</f>
        <v>1</v>
      </c>
      <c r="K34" s="58">
        <f>'Genómica y Bionformática'!K29+'Ingeniería genética'!K29+Inmunología!K29+Virología!K29+'Bioética y Experimentación Anim'!K29</f>
        <v>0</v>
      </c>
      <c r="L34" s="58">
        <f>'Genómica y Bionformática'!L29+'Ingeniería genética'!L29+Inmunología!L29+Virología!L29+'Bioética y Experimentación Anim'!L29</f>
        <v>0.5</v>
      </c>
      <c r="M34" s="58">
        <f>'Genómica y Bionformática'!M29+'Ingeniería genética'!M29+Inmunología!M29+Virología!M29+'Bioética y Experimentación Anim'!M29</f>
        <v>27.5</v>
      </c>
      <c r="N34" s="58">
        <f t="shared" si="0"/>
        <v>53</v>
      </c>
      <c r="O34" s="9"/>
      <c r="P34" s="59"/>
      <c r="Q34" s="69"/>
    </row>
    <row r="35" spans="4:18" ht="13.5" x14ac:dyDescent="0.25">
      <c r="D35" s="5">
        <v>10</v>
      </c>
      <c r="E35" s="6">
        <v>43780</v>
      </c>
      <c r="F35" s="7" t="s">
        <v>21</v>
      </c>
      <c r="G35" s="8">
        <v>43786</v>
      </c>
      <c r="H35" s="58">
        <f>'Genómica y Bionformática'!H30+'Ingeniería genética'!H30+Inmunología!H30+Virología!H30+'Bioética y Experimentación Anim'!H30</f>
        <v>15</v>
      </c>
      <c r="I35" s="58">
        <f>'Genómica y Bionformática'!I30+'Ingeniería genética'!I30+Inmunología!I30+Virología!I30+'Bioética y Experimentación Anim'!I30</f>
        <v>10</v>
      </c>
      <c r="J35" s="58">
        <f>'Genómica y Bionformática'!J30+'Ingeniería genética'!J30+Inmunología!J30+Virología!J30+'Bioética y Experimentación Anim'!J30</f>
        <v>2</v>
      </c>
      <c r="K35" s="58">
        <f>'Genómica y Bionformática'!K30+'Ingeniería genética'!K30+Inmunología!K30+Virología!K30+'Bioética y Experimentación Anim'!K30</f>
        <v>0</v>
      </c>
      <c r="L35" s="58">
        <f>'Genómica y Bionformática'!L30+'Ingeniería genética'!L30+Inmunología!L30+Virología!L30+'Bioética y Experimentación Anim'!L30</f>
        <v>2</v>
      </c>
      <c r="M35" s="58">
        <f>'Genómica y Bionformática'!M30+'Ingeniería genética'!M30+Inmunología!M30+Virología!M30+'Bioética y Experimentación Anim'!M30</f>
        <v>20</v>
      </c>
      <c r="N35" s="58">
        <f t="shared" si="0"/>
        <v>49</v>
      </c>
      <c r="O35" s="9"/>
      <c r="P35" s="59"/>
      <c r="Q35" s="69"/>
      <c r="R35" s="62" t="s">
        <v>24</v>
      </c>
    </row>
    <row r="36" spans="4:18" x14ac:dyDescent="0.25">
      <c r="D36" s="5">
        <v>11</v>
      </c>
      <c r="E36" s="6">
        <v>43787</v>
      </c>
      <c r="F36" s="7" t="s">
        <v>21</v>
      </c>
      <c r="G36" s="8">
        <v>43793</v>
      </c>
      <c r="H36" s="58">
        <f>'Genómica y Bionformática'!H31+'Ingeniería genética'!H31+Inmunología!H31+Virología!H31+'Bioética y Experimentación Anim'!H31</f>
        <v>15</v>
      </c>
      <c r="I36" s="58">
        <f>'Genómica y Bionformática'!I31+'Ingeniería genética'!I31+Inmunología!I31+Virología!I31+'Bioética y Experimentación Anim'!I31</f>
        <v>5</v>
      </c>
      <c r="J36" s="58">
        <f>'Genómica y Bionformática'!J31+'Ingeniería genética'!J31+Inmunología!J31+Virología!J31+'Bioética y Experimentación Anim'!J31</f>
        <v>4.5</v>
      </c>
      <c r="K36" s="58">
        <f>'Genómica y Bionformática'!K31+'Ingeniería genética'!K31+Inmunología!K31+Virología!K31+'Bioética y Experimentación Anim'!K31</f>
        <v>0</v>
      </c>
      <c r="L36" s="58">
        <f>'Genómica y Bionformática'!L31+'Ingeniería genética'!L31+Inmunología!L31+Virología!L31+'Bioética y Experimentación Anim'!L31</f>
        <v>0.5</v>
      </c>
      <c r="M36" s="58">
        <f>'Genómica y Bionformática'!M31+'Ingeniería genética'!M31+Inmunología!M31+Virología!M31+'Bioética y Experimentación Anim'!M31</f>
        <v>29</v>
      </c>
      <c r="N36" s="58">
        <f t="shared" si="0"/>
        <v>54</v>
      </c>
      <c r="O36" s="9"/>
      <c r="P36" s="60"/>
      <c r="Q36" s="69"/>
    </row>
    <row r="37" spans="4:18" ht="13.5" x14ac:dyDescent="0.25">
      <c r="D37" s="5">
        <v>12</v>
      </c>
      <c r="E37" s="6">
        <v>43794</v>
      </c>
      <c r="F37" s="7" t="s">
        <v>21</v>
      </c>
      <c r="G37" s="8">
        <v>43800</v>
      </c>
      <c r="H37" s="58">
        <f>'Genómica y Bionformática'!H32+'Ingeniería genética'!H32+Inmunología!H32+Virología!H32+'Bioética y Experimentación Anim'!H32</f>
        <v>18</v>
      </c>
      <c r="I37" s="58">
        <f>'Genómica y Bionformática'!I32+'Ingeniería genética'!I32+Inmunología!I32+Virología!I32+'Bioética y Experimentación Anim'!I32</f>
        <v>0</v>
      </c>
      <c r="J37" s="58">
        <f>'Genómica y Bionformática'!J32+'Ingeniería genética'!J32+Inmunología!J32+Virología!J32+'Bioética y Experimentación Anim'!J32</f>
        <v>2</v>
      </c>
      <c r="K37" s="58">
        <f>'Genómica y Bionformática'!K32+'Ingeniería genética'!K32+Inmunología!K32+Virología!K32+'Bioética y Experimentación Anim'!K32</f>
        <v>0</v>
      </c>
      <c r="L37" s="58">
        <f>'Genómica y Bionformática'!L32+'Ingeniería genética'!L32+Inmunología!L32+Virología!L32+'Bioética y Experimentación Anim'!L32</f>
        <v>1.5</v>
      </c>
      <c r="M37" s="58">
        <f>'Genómica y Bionformática'!M32+'Ingeniería genética'!M32+Inmunología!M32+Virología!M32+'Bioética y Experimentación Anim'!M32</f>
        <v>33</v>
      </c>
      <c r="N37" s="58">
        <f t="shared" si="0"/>
        <v>54.5</v>
      </c>
      <c r="O37" s="9"/>
      <c r="P37" s="59"/>
      <c r="Q37" s="69"/>
      <c r="R37" s="63"/>
    </row>
    <row r="38" spans="4:18" ht="13.5" x14ac:dyDescent="0.25">
      <c r="D38" s="5">
        <v>13</v>
      </c>
      <c r="E38" s="6">
        <v>43801</v>
      </c>
      <c r="F38" s="7" t="s">
        <v>21</v>
      </c>
      <c r="G38" s="8">
        <v>43807</v>
      </c>
      <c r="H38" s="58">
        <f>'Genómica y Bionformática'!H33+'Ingeniería genética'!H33+Inmunología!H33+Virología!H33+'Bioética y Experimentación Anim'!H33</f>
        <v>12</v>
      </c>
      <c r="I38" s="58">
        <f>'Genómica y Bionformática'!I33+'Ingeniería genética'!I33+Inmunología!I33+Virología!I33+'Bioética y Experimentación Anim'!I33</f>
        <v>2</v>
      </c>
      <c r="J38" s="58">
        <f>'Genómica y Bionformática'!J33+'Ingeniería genética'!J33+Inmunología!J33+Virología!J33+'Bioética y Experimentación Anim'!J33</f>
        <v>4.5</v>
      </c>
      <c r="K38" s="58">
        <f>'Genómica y Bionformática'!K33+'Ingeniería genética'!K33+Inmunología!K33+Virología!K33+'Bioética y Experimentación Anim'!K33</f>
        <v>0</v>
      </c>
      <c r="L38" s="58">
        <f>'Genómica y Bionformática'!L33+'Ingeniería genética'!L33+Inmunología!L33+Virología!L33+'Bioética y Experimentación Anim'!L33</f>
        <v>0.5</v>
      </c>
      <c r="M38" s="58">
        <f>'Genómica y Bionformática'!M33+'Ingeniería genética'!M33+Inmunología!M33+Virología!M33+'Bioética y Experimentación Anim'!M33</f>
        <v>25.5</v>
      </c>
      <c r="N38" s="58">
        <f t="shared" si="0"/>
        <v>44.5</v>
      </c>
      <c r="O38" s="9"/>
      <c r="P38" s="59"/>
      <c r="Q38" s="69"/>
      <c r="R38" s="64" t="s">
        <v>25</v>
      </c>
    </row>
    <row r="39" spans="4:18" ht="13.5" x14ac:dyDescent="0.25">
      <c r="D39" s="5">
        <v>14</v>
      </c>
      <c r="E39" s="6">
        <v>43808</v>
      </c>
      <c r="F39" s="7" t="s">
        <v>21</v>
      </c>
      <c r="G39" s="8">
        <v>43814</v>
      </c>
      <c r="H39" s="58">
        <f>'Genómica y Bionformática'!H34+'Ingeniería genética'!H34+Inmunología!H34+Virología!H34+'Bioética y Experimentación Anim'!H34</f>
        <v>8</v>
      </c>
      <c r="I39" s="58">
        <f>'Genómica y Bionformática'!I34+'Ingeniería genética'!I34+Inmunología!I34+Virología!I34+'Bioética y Experimentación Anim'!I34</f>
        <v>0</v>
      </c>
      <c r="J39" s="58">
        <f>'Genómica y Bionformática'!J34+'Ingeniería genética'!J34+Inmunología!J34+Virología!J34+'Bioética y Experimentación Anim'!J34</f>
        <v>2</v>
      </c>
      <c r="K39" s="58">
        <f>'Genómica y Bionformática'!K34+'Ingeniería genética'!K34+Inmunología!K34+Virología!K34+'Bioética y Experimentación Anim'!K34</f>
        <v>0</v>
      </c>
      <c r="L39" s="58">
        <f>'Genómica y Bionformática'!L34+'Ingeniería genética'!L34+Inmunología!L34+Virología!L34+'Bioética y Experimentación Anim'!L34</f>
        <v>2</v>
      </c>
      <c r="M39" s="58">
        <f>'Genómica y Bionformática'!M34+'Ingeniería genética'!M34+Inmunología!M34+Virología!M34+'Bioética y Experimentación Anim'!M34</f>
        <v>23</v>
      </c>
      <c r="N39" s="58">
        <f t="shared" si="0"/>
        <v>35</v>
      </c>
      <c r="O39" s="9"/>
      <c r="P39" s="59"/>
      <c r="Q39" s="68"/>
      <c r="R39" s="65" t="s">
        <v>26</v>
      </c>
    </row>
    <row r="40" spans="4:18" ht="13.5" x14ac:dyDescent="0.25">
      <c r="D40" s="5">
        <v>15</v>
      </c>
      <c r="E40" s="6">
        <v>43815</v>
      </c>
      <c r="F40" s="7" t="s">
        <v>21</v>
      </c>
      <c r="G40" s="8">
        <v>43819</v>
      </c>
      <c r="H40" s="58">
        <f>'Genómica y Bionformática'!H35+'Ingeniería genética'!H35+Inmunología!H35+Virología!H35+'Bioética y Experimentación Anim'!H35</f>
        <v>10</v>
      </c>
      <c r="I40" s="58">
        <f>'Genómica y Bionformática'!I35+'Ingeniería genética'!I35+Inmunología!I35+Virología!I35+'Bioética y Experimentación Anim'!I35</f>
        <v>0</v>
      </c>
      <c r="J40" s="58">
        <f>'Genómica y Bionformática'!J35+'Ingeniería genética'!J35+Inmunología!J35+Virología!J35+'Bioética y Experimentación Anim'!J35</f>
        <v>2</v>
      </c>
      <c r="K40" s="58">
        <f>'Genómica y Bionformática'!K35+'Ingeniería genética'!K35+Inmunología!K35+Virología!K35+'Bioética y Experimentación Anim'!K35</f>
        <v>0</v>
      </c>
      <c r="L40" s="58">
        <f>'Genómica y Bionformática'!L35+'Ingeniería genética'!L35+Inmunología!L35+Virología!L35+'Bioética y Experimentación Anim'!L35</f>
        <v>1</v>
      </c>
      <c r="M40" s="58">
        <f>'Genómica y Bionformática'!M35+'Ingeniería genética'!M35+Inmunología!M35+Virología!M35+'Bioética y Experimentación Anim'!M35</f>
        <v>22</v>
      </c>
      <c r="N40" s="58">
        <f t="shared" si="0"/>
        <v>35</v>
      </c>
      <c r="O40" s="9"/>
      <c r="P40" s="59"/>
      <c r="Q40" s="68"/>
      <c r="R40" s="66" t="s">
        <v>27</v>
      </c>
    </row>
    <row r="41" spans="4:18" ht="13.5" x14ac:dyDescent="0.25">
      <c r="D41" s="5"/>
      <c r="E41" s="6">
        <v>43473</v>
      </c>
      <c r="F41" s="7" t="s">
        <v>21</v>
      </c>
      <c r="G41" s="8">
        <v>43474</v>
      </c>
      <c r="H41" s="58">
        <f>'Genómica y Bionformática'!H36+'Ingeniería genética'!H36+Inmunología!H36+Virología!H36+'Bioética y Experimentación Anim'!H36</f>
        <v>0</v>
      </c>
      <c r="I41" s="58">
        <f>'Genómica y Bionformática'!I36+'Ingeniería genética'!I36+Inmunología!I36+Virología!I36+'Bioética y Experimentación Anim'!I36</f>
        <v>0</v>
      </c>
      <c r="J41" s="58">
        <f>'Genómica y Bionformática'!J36+'Ingeniería genética'!J36+Inmunología!J36+Virología!J36+'Bioética y Experimentación Anim'!J36</f>
        <v>0</v>
      </c>
      <c r="K41" s="58">
        <f>'Genómica y Bionformática'!K36+'Ingeniería genética'!K36+Inmunología!K36+Virología!K36+'Bioética y Experimentación Anim'!K36</f>
        <v>0</v>
      </c>
      <c r="L41" s="58">
        <f>'Genómica y Bionformática'!L36+'Ingeniería genética'!L36+Inmunología!L36+Virología!L36+'Bioética y Experimentación Anim'!L36</f>
        <v>0</v>
      </c>
      <c r="M41" s="58">
        <f>'Genómica y Bionformática'!M36+'Ingeniería genética'!M36+Inmunología!M36+Virología!M36+'Bioética y Experimentación Anim'!M36</f>
        <v>19</v>
      </c>
      <c r="N41" s="58">
        <f t="shared" si="0"/>
        <v>19</v>
      </c>
      <c r="O41" s="9"/>
      <c r="P41" s="25"/>
      <c r="Q41" s="29"/>
      <c r="R41" s="17" t="s">
        <v>28</v>
      </c>
    </row>
    <row r="42" spans="4:18" ht="13.5" x14ac:dyDescent="0.25">
      <c r="D42" s="18" t="s">
        <v>29</v>
      </c>
      <c r="E42" s="19">
        <v>43475</v>
      </c>
      <c r="F42" s="20" t="s">
        <v>21</v>
      </c>
      <c r="G42" s="21">
        <v>43492</v>
      </c>
      <c r="H42" s="58">
        <f>'Genómica y Bionformática'!H37+'Ingeniería genética'!H37+Inmunología!H37+Virología!H37+'Bioética y Experimentación Anim'!H37</f>
        <v>11</v>
      </c>
      <c r="I42" s="58">
        <f>'Genómica y Bionformática'!I37+'Ingeniería genética'!I37+Inmunología!I37+Virología!I37+'Bioética y Experimentación Anim'!I37</f>
        <v>0</v>
      </c>
      <c r="J42" s="58">
        <f>'Genómica y Bionformática'!J37+'Ingeniería genética'!J37+Inmunología!J37+Virología!J37+'Bioética y Experimentación Anim'!J37</f>
        <v>2</v>
      </c>
      <c r="K42" s="58">
        <f>'Genómica y Bionformática'!K37+'Ingeniería genética'!K37+Inmunología!K37+Virología!K37+'Bioética y Experimentación Anim'!K37</f>
        <v>0</v>
      </c>
      <c r="L42" s="58">
        <f>'Genómica y Bionformática'!L37+'Ingeniería genética'!L37+Inmunología!L37+Virología!L37+'Bioética y Experimentación Anim'!L37</f>
        <v>0</v>
      </c>
      <c r="M42" s="58">
        <f>'Genómica y Bionformática'!M37+'Ingeniería genética'!M37+Inmunología!M37+Virología!M37+'Bioética y Experimentación Anim'!M37</f>
        <v>0</v>
      </c>
      <c r="N42" s="58">
        <f t="shared" si="0"/>
        <v>13</v>
      </c>
      <c r="O42" s="9"/>
      <c r="P42" s="25"/>
      <c r="Q42" s="9"/>
      <c r="R42" s="22"/>
    </row>
    <row r="43" spans="4:18" ht="12.75" customHeight="1" x14ac:dyDescent="0.25">
      <c r="D43" s="72" t="s">
        <v>30</v>
      </c>
      <c r="E43" s="72"/>
      <c r="F43" s="72"/>
      <c r="G43" s="72"/>
      <c r="H43" s="24">
        <f t="shared" ref="H43:N43" si="1">SUM(H26:H42)</f>
        <v>225</v>
      </c>
      <c r="I43" s="24">
        <f t="shared" si="1"/>
        <v>48</v>
      </c>
      <c r="J43" s="24">
        <f t="shared" si="1"/>
        <v>27</v>
      </c>
      <c r="K43" s="24">
        <f t="shared" si="1"/>
        <v>0</v>
      </c>
      <c r="L43" s="24">
        <f t="shared" si="1"/>
        <v>13.5</v>
      </c>
      <c r="M43" s="24">
        <f t="shared" si="1"/>
        <v>436.5</v>
      </c>
      <c r="N43" s="24">
        <f t="shared" si="1"/>
        <v>750</v>
      </c>
      <c r="O43" s="23"/>
      <c r="P43" s="23"/>
      <c r="Q43" s="23"/>
    </row>
    <row r="44" spans="4:18" ht="13.5" customHeight="1" x14ac:dyDescent="0.25">
      <c r="D44" s="73" t="s">
        <v>31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</row>
    <row r="45" spans="4:18" ht="13.5" customHeight="1" x14ac:dyDescent="0.25">
      <c r="D45" s="70" t="s">
        <v>32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4:18" ht="13.5" customHeight="1" x14ac:dyDescent="0.25">
      <c r="D46" s="70" t="s">
        <v>33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4:18" ht="13.5" customHeight="1" x14ac:dyDescent="0.25">
      <c r="D47" s="70" t="s">
        <v>34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</row>
    <row r="48" spans="4:18" ht="13.5" customHeight="1" x14ac:dyDescent="0.25">
      <c r="D48" s="70" t="s">
        <v>35</v>
      </c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</row>
  </sheetData>
  <sheetProtection selectLockedCells="1" selectUnlockedCells="1"/>
  <mergeCells count="23">
    <mergeCell ref="D20:Q20"/>
    <mergeCell ref="D11:G12"/>
    <mergeCell ref="H11:O11"/>
    <mergeCell ref="P11:Q12"/>
    <mergeCell ref="H12:M12"/>
    <mergeCell ref="N12:O12"/>
    <mergeCell ref="D21:Q21"/>
    <mergeCell ref="D22:Q22"/>
    <mergeCell ref="D23:G23"/>
    <mergeCell ref="I23:N23"/>
    <mergeCell ref="O23:P23"/>
    <mergeCell ref="D48:Q48"/>
    <mergeCell ref="Q24:Q25"/>
    <mergeCell ref="D43:G43"/>
    <mergeCell ref="D44:Q44"/>
    <mergeCell ref="D45:Q45"/>
    <mergeCell ref="D46:Q46"/>
    <mergeCell ref="D47:Q47"/>
    <mergeCell ref="D24:G25"/>
    <mergeCell ref="H24:H25"/>
    <mergeCell ref="I24:K24"/>
    <mergeCell ref="L24:L25"/>
    <mergeCell ref="M24:M25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3"/>
  <sheetViews>
    <sheetView topLeftCell="C7" zoomScale="131" zoomScaleNormal="131" workbookViewId="0">
      <selection activeCell="Q19" sqref="Q19:Q20"/>
    </sheetView>
  </sheetViews>
  <sheetFormatPr baseColWidth="10" defaultColWidth="17.3984375" defaultRowHeight="12.75" x14ac:dyDescent="0.25"/>
  <cols>
    <col min="1" max="3" width="17.3984375" customWidth="1"/>
    <col min="4" max="4" width="4.59765625" customWidth="1"/>
    <col min="5" max="5" width="8.3984375" customWidth="1"/>
    <col min="6" max="6" width="3.59765625" customWidth="1"/>
    <col min="7" max="7" width="8.3984375" customWidth="1"/>
    <col min="8" max="8" width="14.19921875" customWidth="1"/>
    <col min="9" max="9" width="10.796875" customWidth="1"/>
    <col min="10" max="10" width="11.59765625" customWidth="1"/>
    <col min="11" max="11" width="14.59765625" customWidth="1"/>
    <col min="12" max="12" width="14" customWidth="1"/>
    <col min="13" max="13" width="13" customWidth="1"/>
    <col min="14" max="14" width="12.59765625" customWidth="1"/>
    <col min="15" max="17" width="17.3984375" customWidth="1"/>
    <col min="18" max="18" width="31" customWidth="1"/>
  </cols>
  <sheetData>
    <row r="11" spans="4:17" ht="56.65" customHeight="1" x14ac:dyDescent="0.25">
      <c r="D11" s="82"/>
      <c r="E11" s="82"/>
      <c r="F11" s="82"/>
      <c r="G11" s="82"/>
      <c r="H11" s="83" t="s">
        <v>120</v>
      </c>
      <c r="I11" s="83"/>
      <c r="J11" s="83"/>
      <c r="K11" s="83"/>
      <c r="L11" s="83"/>
      <c r="M11" s="83"/>
      <c r="N11" s="83"/>
      <c r="O11" s="83"/>
      <c r="P11" s="84" t="s">
        <v>0</v>
      </c>
      <c r="Q11" s="84"/>
    </row>
    <row r="12" spans="4:17" ht="56.65" customHeight="1" x14ac:dyDescent="0.25">
      <c r="D12" s="82"/>
      <c r="E12" s="82"/>
      <c r="F12" s="82"/>
      <c r="G12" s="82"/>
      <c r="H12" s="85" t="s">
        <v>1</v>
      </c>
      <c r="I12" s="85"/>
      <c r="J12" s="85"/>
      <c r="K12" s="85"/>
      <c r="L12" s="85"/>
      <c r="M12" s="85"/>
      <c r="N12" s="86" t="s">
        <v>115</v>
      </c>
      <c r="O12" s="86"/>
      <c r="P12" s="84"/>
      <c r="Q12" s="84"/>
    </row>
    <row r="15" spans="4:17" ht="13.5" customHeight="1" x14ac:dyDescent="0.25">
      <c r="D15" s="81" t="s">
        <v>52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4:17" ht="13.5" customHeight="1" x14ac:dyDescent="0.25">
      <c r="D16" s="87" t="s">
        <v>53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</row>
    <row r="17" spans="4:18" ht="13.5" customHeight="1" x14ac:dyDescent="0.25">
      <c r="D17" s="87" t="s">
        <v>54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</row>
    <row r="18" spans="4:18" x14ac:dyDescent="0.25">
      <c r="D18" s="78" t="s">
        <v>119</v>
      </c>
      <c r="E18" s="78"/>
      <c r="F18" s="78"/>
      <c r="G18" s="78"/>
      <c r="H18" s="2"/>
      <c r="I18" s="79"/>
      <c r="J18" s="79"/>
      <c r="K18" s="79"/>
      <c r="L18" s="79"/>
      <c r="M18" s="79"/>
      <c r="N18" s="79"/>
      <c r="O18" s="80" t="s">
        <v>5</v>
      </c>
      <c r="P18" s="80"/>
      <c r="Q18" s="2" t="s">
        <v>121</v>
      </c>
    </row>
    <row r="19" spans="4:18" ht="12.75" customHeight="1" x14ac:dyDescent="0.25">
      <c r="D19" s="74" t="s">
        <v>6</v>
      </c>
      <c r="E19" s="74"/>
      <c r="F19" s="74"/>
      <c r="G19" s="74"/>
      <c r="H19" s="75" t="s">
        <v>7</v>
      </c>
      <c r="I19" s="75" t="s">
        <v>8</v>
      </c>
      <c r="J19" s="75"/>
      <c r="K19" s="75"/>
      <c r="L19" s="75" t="s">
        <v>9</v>
      </c>
      <c r="M19" s="75" t="s">
        <v>10</v>
      </c>
      <c r="N19" s="4" t="s">
        <v>11</v>
      </c>
      <c r="O19" s="4" t="s">
        <v>12</v>
      </c>
      <c r="P19" s="4" t="s">
        <v>13</v>
      </c>
      <c r="Q19" s="71" t="s">
        <v>14</v>
      </c>
    </row>
    <row r="20" spans="4:18" ht="51" x14ac:dyDescent="0.25">
      <c r="D20" s="74"/>
      <c r="E20" s="74"/>
      <c r="F20" s="74"/>
      <c r="G20" s="74"/>
      <c r="H20" s="75"/>
      <c r="I20" s="3" t="s">
        <v>15</v>
      </c>
      <c r="J20" s="3" t="s">
        <v>16</v>
      </c>
      <c r="K20" s="3" t="s">
        <v>17</v>
      </c>
      <c r="L20" s="75"/>
      <c r="M20" s="75"/>
      <c r="N20" s="3" t="s">
        <v>18</v>
      </c>
      <c r="O20" s="3" t="s">
        <v>19</v>
      </c>
      <c r="P20" s="3" t="s">
        <v>20</v>
      </c>
      <c r="Q20" s="71"/>
    </row>
    <row r="21" spans="4:18" x14ac:dyDescent="0.25">
      <c r="D21" s="5">
        <v>1</v>
      </c>
      <c r="E21" s="6">
        <v>43718</v>
      </c>
      <c r="F21" s="7" t="s">
        <v>21</v>
      </c>
      <c r="G21" s="8">
        <v>43723</v>
      </c>
      <c r="H21" s="25">
        <v>1</v>
      </c>
      <c r="I21" s="25"/>
      <c r="J21" s="25"/>
      <c r="K21" s="25"/>
      <c r="L21" s="25"/>
      <c r="M21" s="25">
        <v>4</v>
      </c>
      <c r="N21" s="25">
        <f t="shared" ref="N21:N37" si="0">SUM(H21:M21)</f>
        <v>5</v>
      </c>
      <c r="O21" s="26"/>
      <c r="P21" s="27" t="s">
        <v>36</v>
      </c>
      <c r="Q21" s="28"/>
      <c r="R21" s="10" t="s">
        <v>22</v>
      </c>
    </row>
    <row r="22" spans="4:18" x14ac:dyDescent="0.25">
      <c r="D22" s="5">
        <v>2</v>
      </c>
      <c r="E22" s="6">
        <v>43724</v>
      </c>
      <c r="F22" s="7" t="s">
        <v>21</v>
      </c>
      <c r="G22" s="8">
        <v>43730</v>
      </c>
      <c r="H22" s="25">
        <v>3</v>
      </c>
      <c r="I22" s="25"/>
      <c r="J22" s="25"/>
      <c r="K22" s="25"/>
      <c r="L22" s="25"/>
      <c r="M22" s="25">
        <v>5</v>
      </c>
      <c r="N22" s="25">
        <f t="shared" si="0"/>
        <v>8</v>
      </c>
      <c r="O22" s="26"/>
      <c r="P22" s="27" t="s">
        <v>37</v>
      </c>
      <c r="Q22" s="28"/>
    </row>
    <row r="23" spans="4:18" x14ac:dyDescent="0.25">
      <c r="D23" s="5">
        <v>3</v>
      </c>
      <c r="E23" s="6">
        <v>43731</v>
      </c>
      <c r="F23" s="7" t="s">
        <v>21</v>
      </c>
      <c r="G23" s="8">
        <v>43737</v>
      </c>
      <c r="H23" s="25">
        <v>2</v>
      </c>
      <c r="I23" s="25"/>
      <c r="J23" s="25"/>
      <c r="K23" s="25"/>
      <c r="L23" s="25"/>
      <c r="M23" s="25">
        <v>5</v>
      </c>
      <c r="N23" s="25">
        <f t="shared" si="0"/>
        <v>7</v>
      </c>
      <c r="O23" s="26"/>
      <c r="P23" s="27" t="s">
        <v>38</v>
      </c>
      <c r="Q23" s="28"/>
    </row>
    <row r="24" spans="4:18" x14ac:dyDescent="0.25">
      <c r="D24" s="5">
        <v>4</v>
      </c>
      <c r="E24" s="6">
        <v>43738</v>
      </c>
      <c r="F24" s="7" t="s">
        <v>21</v>
      </c>
      <c r="G24" s="8">
        <v>43744</v>
      </c>
      <c r="H24" s="25">
        <v>3</v>
      </c>
      <c r="I24" s="25"/>
      <c r="J24" s="25"/>
      <c r="K24" s="25"/>
      <c r="L24" s="25"/>
      <c r="M24" s="25">
        <v>5</v>
      </c>
      <c r="N24" s="25">
        <f t="shared" si="0"/>
        <v>8</v>
      </c>
      <c r="O24" s="26"/>
      <c r="P24" s="27" t="s">
        <v>39</v>
      </c>
      <c r="Q24" s="28"/>
    </row>
    <row r="25" spans="4:18" x14ac:dyDescent="0.25">
      <c r="D25" s="5">
        <v>5</v>
      </c>
      <c r="E25" s="6">
        <v>43745</v>
      </c>
      <c r="F25" s="7" t="s">
        <v>21</v>
      </c>
      <c r="G25" s="8">
        <v>43751</v>
      </c>
      <c r="H25" s="25">
        <v>3</v>
      </c>
      <c r="I25" s="25"/>
      <c r="J25" s="25"/>
      <c r="K25" s="25"/>
      <c r="L25" s="25"/>
      <c r="M25" s="25">
        <v>5</v>
      </c>
      <c r="N25" s="25">
        <f t="shared" si="0"/>
        <v>8</v>
      </c>
      <c r="O25" s="26"/>
      <c r="P25" s="27" t="s">
        <v>40</v>
      </c>
      <c r="Q25" s="28"/>
    </row>
    <row r="26" spans="4:18" x14ac:dyDescent="0.25">
      <c r="D26" s="5">
        <v>6</v>
      </c>
      <c r="E26" s="6">
        <v>43752</v>
      </c>
      <c r="F26" s="7" t="s">
        <v>21</v>
      </c>
      <c r="G26" s="8">
        <v>43758</v>
      </c>
      <c r="H26" s="25">
        <v>3</v>
      </c>
      <c r="I26" s="25"/>
      <c r="J26" s="25"/>
      <c r="K26" s="25"/>
      <c r="L26" s="25"/>
      <c r="M26" s="25">
        <v>5</v>
      </c>
      <c r="N26" s="25">
        <f t="shared" si="0"/>
        <v>8</v>
      </c>
      <c r="O26" s="26"/>
      <c r="P26" s="27" t="s">
        <v>41</v>
      </c>
      <c r="Q26" s="28"/>
    </row>
    <row r="27" spans="4:18" x14ac:dyDescent="0.25">
      <c r="D27" s="5">
        <v>7</v>
      </c>
      <c r="E27" s="6">
        <v>43759</v>
      </c>
      <c r="F27" s="7" t="s">
        <v>21</v>
      </c>
      <c r="G27" s="8">
        <v>43765</v>
      </c>
      <c r="H27" s="25">
        <v>2</v>
      </c>
      <c r="I27" s="25"/>
      <c r="J27" s="25"/>
      <c r="K27" s="25"/>
      <c r="L27" s="25"/>
      <c r="M27" s="25">
        <v>5</v>
      </c>
      <c r="N27" s="25">
        <f t="shared" si="0"/>
        <v>7</v>
      </c>
      <c r="O27" s="26"/>
      <c r="P27" s="27" t="s">
        <v>42</v>
      </c>
      <c r="Q27" s="28"/>
    </row>
    <row r="28" spans="4:18" ht="13.5" x14ac:dyDescent="0.25">
      <c r="D28" s="5">
        <v>8</v>
      </c>
      <c r="E28" s="6">
        <v>43766</v>
      </c>
      <c r="F28" s="7" t="s">
        <v>21</v>
      </c>
      <c r="G28" s="8">
        <v>43772</v>
      </c>
      <c r="H28" s="25">
        <v>3</v>
      </c>
      <c r="I28" s="25"/>
      <c r="J28" s="25"/>
      <c r="K28" s="25"/>
      <c r="L28" s="25"/>
      <c r="M28" s="25">
        <v>5</v>
      </c>
      <c r="N28" s="25">
        <f t="shared" si="0"/>
        <v>8</v>
      </c>
      <c r="O28" s="26"/>
      <c r="P28" s="27" t="s">
        <v>43</v>
      </c>
      <c r="Q28" s="28"/>
      <c r="R28" s="11" t="s">
        <v>23</v>
      </c>
    </row>
    <row r="29" spans="4:18" x14ac:dyDescent="0.25">
      <c r="D29" s="5">
        <v>9</v>
      </c>
      <c r="E29" s="6">
        <v>43773</v>
      </c>
      <c r="F29" s="7" t="s">
        <v>21</v>
      </c>
      <c r="G29" s="8">
        <v>43779</v>
      </c>
      <c r="H29" s="25">
        <v>3</v>
      </c>
      <c r="I29" s="25"/>
      <c r="J29" s="25">
        <v>1</v>
      </c>
      <c r="K29" s="25"/>
      <c r="L29" s="25"/>
      <c r="M29" s="25">
        <v>7</v>
      </c>
      <c r="N29" s="25">
        <f t="shared" si="0"/>
        <v>11</v>
      </c>
      <c r="O29" s="26"/>
      <c r="P29" s="27" t="s">
        <v>44</v>
      </c>
      <c r="Q29" s="28"/>
    </row>
    <row r="30" spans="4:18" ht="13.5" x14ac:dyDescent="0.25">
      <c r="D30" s="5">
        <v>10</v>
      </c>
      <c r="E30" s="6">
        <v>43780</v>
      </c>
      <c r="F30" s="7" t="s">
        <v>21</v>
      </c>
      <c r="G30" s="8">
        <v>43786</v>
      </c>
      <c r="H30" s="25">
        <v>3</v>
      </c>
      <c r="I30" s="25"/>
      <c r="J30" s="25">
        <v>2</v>
      </c>
      <c r="K30" s="25"/>
      <c r="L30" s="25"/>
      <c r="M30" s="25">
        <v>0</v>
      </c>
      <c r="N30" s="25">
        <f t="shared" si="0"/>
        <v>5</v>
      </c>
      <c r="O30" s="26"/>
      <c r="P30" s="27" t="s">
        <v>45</v>
      </c>
      <c r="Q30" s="28"/>
      <c r="R30" s="12" t="s">
        <v>24</v>
      </c>
    </row>
    <row r="31" spans="4:18" x14ac:dyDescent="0.25">
      <c r="D31" s="5">
        <v>11</v>
      </c>
      <c r="E31" s="6">
        <v>43787</v>
      </c>
      <c r="F31" s="7" t="s">
        <v>21</v>
      </c>
      <c r="G31" s="8">
        <v>43793</v>
      </c>
      <c r="H31" s="25">
        <v>2</v>
      </c>
      <c r="I31" s="25"/>
      <c r="J31" s="32">
        <v>2</v>
      </c>
      <c r="K31" s="25"/>
      <c r="L31" s="25"/>
      <c r="M31" s="25">
        <v>7</v>
      </c>
      <c r="N31" s="25">
        <f t="shared" si="0"/>
        <v>11</v>
      </c>
      <c r="O31" s="26"/>
      <c r="P31" s="27" t="s">
        <v>46</v>
      </c>
      <c r="Q31" s="28"/>
    </row>
    <row r="32" spans="4:18" ht="13.5" x14ac:dyDescent="0.25">
      <c r="D32" s="5">
        <v>12</v>
      </c>
      <c r="E32" s="6">
        <v>43794</v>
      </c>
      <c r="F32" s="7" t="s">
        <v>21</v>
      </c>
      <c r="G32" s="8">
        <v>43800</v>
      </c>
      <c r="H32" s="25">
        <v>5</v>
      </c>
      <c r="I32" s="25"/>
      <c r="J32" s="32">
        <v>2</v>
      </c>
      <c r="K32" s="25"/>
      <c r="L32" s="25">
        <v>1</v>
      </c>
      <c r="M32" s="25">
        <v>5</v>
      </c>
      <c r="N32" s="25">
        <f t="shared" si="0"/>
        <v>13</v>
      </c>
      <c r="O32" s="26"/>
      <c r="P32" s="27" t="s">
        <v>47</v>
      </c>
      <c r="Q32" s="28"/>
      <c r="R32" s="13"/>
    </row>
    <row r="33" spans="4:18" ht="13.5" x14ac:dyDescent="0.25">
      <c r="D33" s="5">
        <v>13</v>
      </c>
      <c r="E33" s="6">
        <v>43801</v>
      </c>
      <c r="F33" s="7" t="s">
        <v>21</v>
      </c>
      <c r="G33" s="8">
        <v>43807</v>
      </c>
      <c r="H33" s="25">
        <v>4</v>
      </c>
      <c r="I33" s="25"/>
      <c r="J33" s="32">
        <v>2</v>
      </c>
      <c r="K33" s="25"/>
      <c r="L33" s="25"/>
      <c r="M33" s="25">
        <v>7</v>
      </c>
      <c r="N33" s="25">
        <f t="shared" si="0"/>
        <v>13</v>
      </c>
      <c r="O33" s="26"/>
      <c r="P33" s="27" t="s">
        <v>48</v>
      </c>
      <c r="Q33" s="28"/>
      <c r="R33" s="14" t="s">
        <v>25</v>
      </c>
    </row>
    <row r="34" spans="4:18" ht="13.5" x14ac:dyDescent="0.25">
      <c r="D34" s="5">
        <v>14</v>
      </c>
      <c r="E34" s="6">
        <v>43808</v>
      </c>
      <c r="F34" s="7" t="s">
        <v>21</v>
      </c>
      <c r="G34" s="8">
        <v>43814</v>
      </c>
      <c r="H34" s="25">
        <v>4</v>
      </c>
      <c r="I34" s="25"/>
      <c r="J34" s="32">
        <v>2</v>
      </c>
      <c r="K34" s="25"/>
      <c r="L34" s="25">
        <v>1</v>
      </c>
      <c r="M34" s="25">
        <v>8</v>
      </c>
      <c r="N34" s="25">
        <f t="shared" si="0"/>
        <v>15</v>
      </c>
      <c r="O34" s="26"/>
      <c r="P34" s="27" t="s">
        <v>49</v>
      </c>
      <c r="Q34" s="28"/>
      <c r="R34" s="15" t="s">
        <v>26</v>
      </c>
    </row>
    <row r="35" spans="4:18" ht="13.5" x14ac:dyDescent="0.25">
      <c r="D35" s="5">
        <v>15</v>
      </c>
      <c r="E35" s="6">
        <v>43815</v>
      </c>
      <c r="F35" s="7" t="s">
        <v>21</v>
      </c>
      <c r="G35" s="8">
        <v>43819</v>
      </c>
      <c r="H35" s="25">
        <v>4</v>
      </c>
      <c r="I35" s="25"/>
      <c r="J35" s="32">
        <v>2</v>
      </c>
      <c r="K35" s="25"/>
      <c r="L35" s="25"/>
      <c r="M35" s="25">
        <v>8</v>
      </c>
      <c r="N35" s="25">
        <f t="shared" si="0"/>
        <v>14</v>
      </c>
      <c r="O35" s="26"/>
      <c r="P35" s="27" t="s">
        <v>50</v>
      </c>
      <c r="Q35" s="28"/>
      <c r="R35" s="16" t="s">
        <v>27</v>
      </c>
    </row>
    <row r="36" spans="4:18" ht="13.5" x14ac:dyDescent="0.25">
      <c r="D36" s="5"/>
      <c r="E36" s="6">
        <v>43473</v>
      </c>
      <c r="F36" s="7" t="s">
        <v>21</v>
      </c>
      <c r="G36" s="8">
        <v>43474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7</v>
      </c>
      <c r="N36" s="25">
        <f t="shared" si="0"/>
        <v>7</v>
      </c>
      <c r="O36" s="9"/>
      <c r="P36" s="29"/>
      <c r="Q36" s="9"/>
      <c r="R36" s="17" t="s">
        <v>28</v>
      </c>
    </row>
    <row r="37" spans="4:18" ht="13.5" x14ac:dyDescent="0.25">
      <c r="D37" s="18" t="s">
        <v>29</v>
      </c>
      <c r="E37" s="19">
        <v>43475</v>
      </c>
      <c r="F37" s="20" t="s">
        <v>21</v>
      </c>
      <c r="G37" s="21">
        <v>43492</v>
      </c>
      <c r="H37" s="25">
        <v>2</v>
      </c>
      <c r="I37" s="25"/>
      <c r="J37" s="25"/>
      <c r="K37" s="25"/>
      <c r="L37" s="25"/>
      <c r="M37" s="25"/>
      <c r="N37" s="25">
        <f t="shared" si="0"/>
        <v>2</v>
      </c>
      <c r="O37" s="9" t="s">
        <v>51</v>
      </c>
      <c r="P37" s="9"/>
      <c r="Q37" s="9"/>
      <c r="R37" s="22"/>
    </row>
    <row r="38" spans="4:18" ht="12.75" customHeight="1" x14ac:dyDescent="0.25">
      <c r="D38" s="72" t="s">
        <v>30</v>
      </c>
      <c r="E38" s="72"/>
      <c r="F38" s="72"/>
      <c r="G38" s="72"/>
      <c r="H38" s="30">
        <f t="shared" ref="H38:N38" si="1">SUM(H21:H37)</f>
        <v>47</v>
      </c>
      <c r="I38" s="30">
        <f t="shared" si="1"/>
        <v>0</v>
      </c>
      <c r="J38" s="30">
        <f t="shared" si="1"/>
        <v>13</v>
      </c>
      <c r="K38" s="30">
        <f t="shared" si="1"/>
        <v>0</v>
      </c>
      <c r="L38" s="30">
        <f t="shared" si="1"/>
        <v>2</v>
      </c>
      <c r="M38" s="30">
        <f t="shared" si="1"/>
        <v>88</v>
      </c>
      <c r="N38" s="30">
        <f t="shared" si="1"/>
        <v>150</v>
      </c>
      <c r="O38" s="23"/>
      <c r="P38" s="23"/>
      <c r="Q38" s="23"/>
    </row>
    <row r="39" spans="4:18" ht="13.5" customHeight="1" x14ac:dyDescent="0.25">
      <c r="D39" s="73" t="s">
        <v>31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</row>
    <row r="40" spans="4:18" ht="13.5" customHeight="1" x14ac:dyDescent="0.25">
      <c r="D40" s="70" t="s">
        <v>32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4:18" ht="13.5" customHeight="1" x14ac:dyDescent="0.25">
      <c r="D41" s="70" t="s">
        <v>33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4:18" ht="13.5" customHeight="1" x14ac:dyDescent="0.25">
      <c r="D42" s="70" t="s">
        <v>34</v>
      </c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4:18" ht="13.5" customHeight="1" x14ac:dyDescent="0.25">
      <c r="D43" s="70" t="s">
        <v>35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</sheetData>
  <sheetProtection selectLockedCells="1" selectUnlockedCells="1"/>
  <mergeCells count="23">
    <mergeCell ref="D15:Q15"/>
    <mergeCell ref="D11:G12"/>
    <mergeCell ref="H11:O11"/>
    <mergeCell ref="P11:Q12"/>
    <mergeCell ref="H12:M12"/>
    <mergeCell ref="N12:O12"/>
    <mergeCell ref="D16:Q16"/>
    <mergeCell ref="D17:Q17"/>
    <mergeCell ref="D18:G18"/>
    <mergeCell ref="I18:N18"/>
    <mergeCell ref="O18:P18"/>
    <mergeCell ref="D43:Q43"/>
    <mergeCell ref="Q19:Q20"/>
    <mergeCell ref="D38:G38"/>
    <mergeCell ref="D39:Q39"/>
    <mergeCell ref="D40:Q40"/>
    <mergeCell ref="D41:Q41"/>
    <mergeCell ref="D42:Q42"/>
    <mergeCell ref="D19:G20"/>
    <mergeCell ref="H19:H20"/>
    <mergeCell ref="I19:K19"/>
    <mergeCell ref="L19:L20"/>
    <mergeCell ref="M19:M20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3"/>
  <sheetViews>
    <sheetView topLeftCell="C4" zoomScale="131" zoomScaleNormal="131" workbookViewId="0">
      <selection activeCell="Q19" sqref="Q19:Q20"/>
    </sheetView>
  </sheetViews>
  <sheetFormatPr baseColWidth="10" defaultColWidth="17.3984375" defaultRowHeight="12.75" x14ac:dyDescent="0.25"/>
  <cols>
    <col min="1" max="3" width="17.3984375" customWidth="1"/>
    <col min="4" max="4" width="4.59765625" customWidth="1"/>
    <col min="5" max="5" width="8.3984375" customWidth="1"/>
    <col min="6" max="6" width="3.59765625" customWidth="1"/>
    <col min="7" max="7" width="8.3984375" customWidth="1"/>
    <col min="8" max="8" width="14.19921875" customWidth="1"/>
    <col min="9" max="9" width="10.796875" customWidth="1"/>
    <col min="10" max="10" width="11.59765625" customWidth="1"/>
    <col min="11" max="11" width="14.59765625" customWidth="1"/>
    <col min="12" max="12" width="14" customWidth="1"/>
    <col min="13" max="13" width="13" customWidth="1"/>
    <col min="14" max="14" width="12.59765625" customWidth="1"/>
    <col min="15" max="17" width="17.3984375" customWidth="1"/>
    <col min="18" max="18" width="31" customWidth="1"/>
  </cols>
  <sheetData>
    <row r="11" spans="4:17" ht="56.65" customHeight="1" x14ac:dyDescent="0.25">
      <c r="D11" s="82"/>
      <c r="E11" s="82"/>
      <c r="F11" s="82"/>
      <c r="G11" s="82"/>
      <c r="H11" s="83" t="s">
        <v>120</v>
      </c>
      <c r="I11" s="83"/>
      <c r="J11" s="83"/>
      <c r="K11" s="83"/>
      <c r="L11" s="83"/>
      <c r="M11" s="83"/>
      <c r="N11" s="83"/>
      <c r="O11" s="83"/>
      <c r="P11" s="84" t="s">
        <v>0</v>
      </c>
      <c r="Q11" s="84"/>
    </row>
    <row r="12" spans="4:17" ht="56.65" customHeight="1" x14ac:dyDescent="0.25">
      <c r="D12" s="82"/>
      <c r="E12" s="82"/>
      <c r="F12" s="82"/>
      <c r="G12" s="82"/>
      <c r="H12" s="85" t="s">
        <v>1</v>
      </c>
      <c r="I12" s="85"/>
      <c r="J12" s="85"/>
      <c r="K12" s="85"/>
      <c r="L12" s="85"/>
      <c r="M12" s="85"/>
      <c r="N12" s="86" t="s">
        <v>115</v>
      </c>
      <c r="O12" s="86"/>
      <c r="P12" s="84"/>
      <c r="Q12" s="84"/>
    </row>
    <row r="15" spans="4:17" ht="13.5" customHeight="1" x14ac:dyDescent="0.25">
      <c r="D15" s="81" t="s">
        <v>52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4:17" ht="13.5" customHeight="1" x14ac:dyDescent="0.25">
      <c r="D16" s="87" t="s">
        <v>72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</row>
    <row r="17" spans="4:18" ht="13.5" customHeight="1" x14ac:dyDescent="0.25">
      <c r="D17" s="87" t="s">
        <v>71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</row>
    <row r="18" spans="4:18" x14ac:dyDescent="0.25">
      <c r="D18" s="78" t="s">
        <v>119</v>
      </c>
      <c r="E18" s="78"/>
      <c r="F18" s="78"/>
      <c r="G18" s="78"/>
      <c r="H18" s="2"/>
      <c r="I18" s="79"/>
      <c r="J18" s="79"/>
      <c r="K18" s="79"/>
      <c r="L18" s="79"/>
      <c r="M18" s="79"/>
      <c r="N18" s="79"/>
      <c r="O18" s="80" t="s">
        <v>5</v>
      </c>
      <c r="P18" s="80"/>
      <c r="Q18" s="2" t="s">
        <v>121</v>
      </c>
    </row>
    <row r="19" spans="4:18" ht="12.75" customHeight="1" x14ac:dyDescent="0.25">
      <c r="D19" s="74" t="s">
        <v>6</v>
      </c>
      <c r="E19" s="74"/>
      <c r="F19" s="74"/>
      <c r="G19" s="74"/>
      <c r="H19" s="75" t="s">
        <v>7</v>
      </c>
      <c r="I19" s="75" t="s">
        <v>8</v>
      </c>
      <c r="J19" s="75"/>
      <c r="K19" s="75"/>
      <c r="L19" s="75" t="s">
        <v>9</v>
      </c>
      <c r="M19" s="75" t="s">
        <v>10</v>
      </c>
      <c r="N19" s="4" t="s">
        <v>11</v>
      </c>
      <c r="O19" s="4" t="s">
        <v>12</v>
      </c>
      <c r="P19" s="4" t="s">
        <v>13</v>
      </c>
      <c r="Q19" s="71" t="s">
        <v>14</v>
      </c>
    </row>
    <row r="20" spans="4:18" ht="51" x14ac:dyDescent="0.25">
      <c r="D20" s="74"/>
      <c r="E20" s="74"/>
      <c r="F20" s="74"/>
      <c r="G20" s="74"/>
      <c r="H20" s="75"/>
      <c r="I20" s="3" t="s">
        <v>15</v>
      </c>
      <c r="J20" s="3" t="s">
        <v>16</v>
      </c>
      <c r="K20" s="3" t="s">
        <v>17</v>
      </c>
      <c r="L20" s="75"/>
      <c r="M20" s="75"/>
      <c r="N20" s="3" t="s">
        <v>18</v>
      </c>
      <c r="O20" s="3" t="s">
        <v>19</v>
      </c>
      <c r="P20" s="3" t="s">
        <v>20</v>
      </c>
      <c r="Q20" s="71"/>
    </row>
    <row r="21" spans="4:18" s="57" customFormat="1" ht="25.5" x14ac:dyDescent="0.25">
      <c r="D21" s="51">
        <v>1</v>
      </c>
      <c r="E21" s="52">
        <v>43718</v>
      </c>
      <c r="F21" s="53" t="s">
        <v>21</v>
      </c>
      <c r="G21" s="54">
        <v>43723</v>
      </c>
      <c r="H21" s="55">
        <v>3</v>
      </c>
      <c r="I21" s="55"/>
      <c r="J21" s="55"/>
      <c r="K21" s="55"/>
      <c r="L21" s="55"/>
      <c r="M21" s="55">
        <v>3</v>
      </c>
      <c r="N21" s="55">
        <f t="shared" ref="N21:N37" si="0">SUM(H21:M21)</f>
        <v>6</v>
      </c>
      <c r="O21" s="23"/>
      <c r="P21" s="56" t="s">
        <v>55</v>
      </c>
      <c r="Q21" s="23"/>
      <c r="R21" s="50" t="s">
        <v>22</v>
      </c>
    </row>
    <row r="22" spans="4:18" x14ac:dyDescent="0.25">
      <c r="D22" s="5">
        <v>2</v>
      </c>
      <c r="E22" s="6">
        <v>43724</v>
      </c>
      <c r="F22" s="7" t="s">
        <v>21</v>
      </c>
      <c r="G22" s="8">
        <v>43730</v>
      </c>
      <c r="H22" s="32">
        <v>3</v>
      </c>
      <c r="I22" s="32"/>
      <c r="J22" s="32"/>
      <c r="K22" s="32"/>
      <c r="L22" s="32"/>
      <c r="M22" s="32">
        <v>4</v>
      </c>
      <c r="N22" s="32">
        <f t="shared" si="0"/>
        <v>7</v>
      </c>
      <c r="O22" s="33"/>
      <c r="P22" s="34" t="s">
        <v>56</v>
      </c>
      <c r="Q22" s="33"/>
    </row>
    <row r="23" spans="4:18" x14ac:dyDescent="0.25">
      <c r="D23" s="5">
        <v>3</v>
      </c>
      <c r="E23" s="6">
        <v>43731</v>
      </c>
      <c r="F23" s="7" t="s">
        <v>21</v>
      </c>
      <c r="G23" s="8">
        <v>43737</v>
      </c>
      <c r="H23" s="32">
        <v>4</v>
      </c>
      <c r="I23" s="32"/>
      <c r="J23" s="32"/>
      <c r="K23" s="32"/>
      <c r="L23" s="32"/>
      <c r="M23" s="32">
        <v>4</v>
      </c>
      <c r="N23" s="32">
        <f t="shared" si="0"/>
        <v>8</v>
      </c>
      <c r="O23" s="33"/>
      <c r="P23" s="34" t="s">
        <v>57</v>
      </c>
      <c r="Q23" s="33"/>
    </row>
    <row r="24" spans="4:18" x14ac:dyDescent="0.25">
      <c r="D24" s="5">
        <v>4</v>
      </c>
      <c r="E24" s="6">
        <v>43738</v>
      </c>
      <c r="F24" s="7" t="s">
        <v>21</v>
      </c>
      <c r="G24" s="8">
        <v>43744</v>
      </c>
      <c r="H24" s="32">
        <v>4</v>
      </c>
      <c r="I24" s="32"/>
      <c r="J24" s="32"/>
      <c r="K24" s="32"/>
      <c r="L24" s="32"/>
      <c r="M24" s="32">
        <v>5</v>
      </c>
      <c r="N24" s="32">
        <f t="shared" si="0"/>
        <v>9</v>
      </c>
      <c r="O24" s="33"/>
      <c r="P24" s="34" t="s">
        <v>58</v>
      </c>
      <c r="Q24" s="33"/>
    </row>
    <row r="25" spans="4:18" x14ac:dyDescent="0.25">
      <c r="D25" s="5">
        <v>5</v>
      </c>
      <c r="E25" s="6">
        <v>43745</v>
      </c>
      <c r="F25" s="7" t="s">
        <v>21</v>
      </c>
      <c r="G25" s="8">
        <v>43751</v>
      </c>
      <c r="H25" s="32">
        <v>4</v>
      </c>
      <c r="I25" s="32"/>
      <c r="J25" s="32"/>
      <c r="K25" s="32"/>
      <c r="L25" s="32"/>
      <c r="M25" s="32">
        <v>6</v>
      </c>
      <c r="N25" s="32">
        <f t="shared" si="0"/>
        <v>10</v>
      </c>
      <c r="O25" s="33"/>
      <c r="P25" s="34" t="s">
        <v>59</v>
      </c>
      <c r="Q25" s="33"/>
    </row>
    <row r="26" spans="4:18" ht="25.5" x14ac:dyDescent="0.25">
      <c r="D26" s="5">
        <v>6</v>
      </c>
      <c r="E26" s="6">
        <v>43752</v>
      </c>
      <c r="F26" s="7" t="s">
        <v>21</v>
      </c>
      <c r="G26" s="8">
        <v>43758</v>
      </c>
      <c r="H26" s="32">
        <v>4</v>
      </c>
      <c r="I26" s="32"/>
      <c r="J26" s="32"/>
      <c r="K26" s="32"/>
      <c r="L26" s="32"/>
      <c r="M26" s="32">
        <v>6</v>
      </c>
      <c r="N26" s="32">
        <f t="shared" si="0"/>
        <v>10</v>
      </c>
      <c r="O26" s="35" t="s">
        <v>60</v>
      </c>
      <c r="P26" s="34" t="s">
        <v>61</v>
      </c>
      <c r="Q26" s="33"/>
    </row>
    <row r="27" spans="4:18" x14ac:dyDescent="0.25">
      <c r="D27" s="5">
        <v>7</v>
      </c>
      <c r="E27" s="6">
        <v>43759</v>
      </c>
      <c r="F27" s="7" t="s">
        <v>21</v>
      </c>
      <c r="G27" s="8">
        <v>43765</v>
      </c>
      <c r="H27" s="32">
        <v>4</v>
      </c>
      <c r="I27" s="32"/>
      <c r="J27" s="32"/>
      <c r="K27" s="32"/>
      <c r="L27" s="32"/>
      <c r="M27" s="32">
        <v>6</v>
      </c>
      <c r="N27" s="32">
        <f t="shared" si="0"/>
        <v>10</v>
      </c>
      <c r="O27" s="33"/>
      <c r="P27" s="34" t="s">
        <v>62</v>
      </c>
      <c r="Q27" s="33"/>
    </row>
    <row r="28" spans="4:18" ht="13.5" x14ac:dyDescent="0.25">
      <c r="D28" s="5">
        <v>8</v>
      </c>
      <c r="E28" s="49">
        <v>43766</v>
      </c>
      <c r="F28" s="48" t="s">
        <v>21</v>
      </c>
      <c r="G28" s="47">
        <v>43772</v>
      </c>
      <c r="H28" s="32">
        <v>2</v>
      </c>
      <c r="I28" s="32">
        <v>5</v>
      </c>
      <c r="J28" s="32"/>
      <c r="K28" s="32"/>
      <c r="L28" s="32"/>
      <c r="M28" s="32">
        <v>6</v>
      </c>
      <c r="N28" s="32">
        <f t="shared" si="0"/>
        <v>13</v>
      </c>
      <c r="O28" s="45"/>
      <c r="P28" s="45" t="s">
        <v>78</v>
      </c>
      <c r="Q28" s="46" t="s">
        <v>112</v>
      </c>
      <c r="R28" s="11" t="s">
        <v>23</v>
      </c>
    </row>
    <row r="29" spans="4:18" x14ac:dyDescent="0.25">
      <c r="D29" s="5">
        <v>9</v>
      </c>
      <c r="E29" s="6">
        <v>43773</v>
      </c>
      <c r="F29" s="7" t="s">
        <v>21</v>
      </c>
      <c r="G29" s="8">
        <v>43779</v>
      </c>
      <c r="H29" s="32">
        <v>3</v>
      </c>
      <c r="I29" s="32">
        <v>8</v>
      </c>
      <c r="J29" s="32"/>
      <c r="K29" s="32"/>
      <c r="L29" s="32"/>
      <c r="M29" s="32">
        <v>6</v>
      </c>
      <c r="N29" s="32">
        <f t="shared" si="0"/>
        <v>17</v>
      </c>
      <c r="O29" s="33"/>
      <c r="P29" s="34" t="s">
        <v>63</v>
      </c>
      <c r="Q29" s="36" t="s">
        <v>111</v>
      </c>
    </row>
    <row r="30" spans="4:18" ht="13.5" x14ac:dyDescent="0.25">
      <c r="D30" s="5">
        <v>10</v>
      </c>
      <c r="E30" s="6">
        <v>43780</v>
      </c>
      <c r="F30" s="7" t="s">
        <v>21</v>
      </c>
      <c r="G30" s="8">
        <v>43786</v>
      </c>
      <c r="H30" s="32">
        <v>2</v>
      </c>
      <c r="I30" s="32"/>
      <c r="J30" s="32"/>
      <c r="K30" s="32"/>
      <c r="L30" s="32">
        <v>1</v>
      </c>
      <c r="M30" s="32">
        <v>5</v>
      </c>
      <c r="N30" s="32">
        <f t="shared" si="0"/>
        <v>8</v>
      </c>
      <c r="O30" s="33"/>
      <c r="P30" s="34" t="s">
        <v>64</v>
      </c>
      <c r="Q30" s="33"/>
      <c r="R30" s="12" t="s">
        <v>24</v>
      </c>
    </row>
    <row r="31" spans="4:18" x14ac:dyDescent="0.25">
      <c r="D31" s="5">
        <v>11</v>
      </c>
      <c r="E31" s="6">
        <v>43787</v>
      </c>
      <c r="F31" s="7" t="s">
        <v>21</v>
      </c>
      <c r="G31" s="8">
        <v>43793</v>
      </c>
      <c r="H31" s="32">
        <v>3</v>
      </c>
      <c r="I31" s="32"/>
      <c r="J31" s="32"/>
      <c r="K31" s="32"/>
      <c r="L31" s="32"/>
      <c r="M31" s="32">
        <v>6</v>
      </c>
      <c r="N31" s="32">
        <f t="shared" si="0"/>
        <v>9</v>
      </c>
      <c r="O31" s="33"/>
      <c r="P31" s="34" t="s">
        <v>65</v>
      </c>
      <c r="Q31" s="33"/>
    </row>
    <row r="32" spans="4:18" ht="25.5" x14ac:dyDescent="0.25">
      <c r="D32" s="5">
        <v>12</v>
      </c>
      <c r="E32" s="6">
        <v>43794</v>
      </c>
      <c r="F32" s="7" t="s">
        <v>21</v>
      </c>
      <c r="G32" s="8">
        <v>43800</v>
      </c>
      <c r="H32" s="32">
        <v>3</v>
      </c>
      <c r="I32" s="32"/>
      <c r="J32" s="32"/>
      <c r="K32" s="32"/>
      <c r="L32" s="32"/>
      <c r="M32" s="32">
        <v>6</v>
      </c>
      <c r="N32" s="32">
        <f t="shared" si="0"/>
        <v>9</v>
      </c>
      <c r="O32" s="35" t="s">
        <v>60</v>
      </c>
      <c r="P32" s="34" t="s">
        <v>66</v>
      </c>
      <c r="Q32" s="33"/>
      <c r="R32" s="13"/>
    </row>
    <row r="33" spans="4:18" ht="13.5" x14ac:dyDescent="0.25">
      <c r="D33" s="5">
        <v>13</v>
      </c>
      <c r="E33" s="6">
        <v>43801</v>
      </c>
      <c r="F33" s="7" t="s">
        <v>21</v>
      </c>
      <c r="G33" s="8">
        <v>43807</v>
      </c>
      <c r="H33" s="32">
        <v>2</v>
      </c>
      <c r="I33" s="32"/>
      <c r="J33" s="32"/>
      <c r="K33" s="32"/>
      <c r="L33" s="32"/>
      <c r="M33" s="32">
        <v>5</v>
      </c>
      <c r="N33" s="32">
        <f t="shared" si="0"/>
        <v>7</v>
      </c>
      <c r="O33" s="33"/>
      <c r="P33" s="34" t="s">
        <v>46</v>
      </c>
      <c r="Q33" s="33"/>
      <c r="R33" s="14" t="s">
        <v>25</v>
      </c>
    </row>
    <row r="34" spans="4:18" ht="13.5" x14ac:dyDescent="0.25">
      <c r="D34" s="5">
        <v>14</v>
      </c>
      <c r="E34" s="6">
        <v>43808</v>
      </c>
      <c r="F34" s="7" t="s">
        <v>21</v>
      </c>
      <c r="G34" s="8">
        <v>43814</v>
      </c>
      <c r="H34" s="37">
        <v>2</v>
      </c>
      <c r="I34" s="32"/>
      <c r="J34" s="32"/>
      <c r="K34" s="32"/>
      <c r="L34" s="32"/>
      <c r="M34" s="32">
        <v>6</v>
      </c>
      <c r="N34" s="32">
        <f t="shared" si="0"/>
        <v>8</v>
      </c>
      <c r="O34" s="38"/>
      <c r="P34" s="34" t="s">
        <v>67</v>
      </c>
      <c r="Q34" s="33"/>
      <c r="R34" s="15" t="s">
        <v>26</v>
      </c>
    </row>
    <row r="35" spans="4:18" ht="13.5" x14ac:dyDescent="0.25">
      <c r="D35" s="5">
        <v>15</v>
      </c>
      <c r="E35" s="6">
        <v>43815</v>
      </c>
      <c r="F35" s="7" t="s">
        <v>21</v>
      </c>
      <c r="G35" s="8">
        <v>43819</v>
      </c>
      <c r="H35" s="39">
        <v>3</v>
      </c>
      <c r="I35" s="25"/>
      <c r="J35" s="25"/>
      <c r="K35" s="25"/>
      <c r="L35" s="25">
        <v>1</v>
      </c>
      <c r="M35" s="25">
        <v>7</v>
      </c>
      <c r="N35" s="25">
        <f t="shared" si="0"/>
        <v>11</v>
      </c>
      <c r="O35" s="35" t="s">
        <v>68</v>
      </c>
      <c r="P35" s="31" t="s">
        <v>69</v>
      </c>
      <c r="Q35" s="9"/>
      <c r="R35" s="16" t="s">
        <v>27</v>
      </c>
    </row>
    <row r="36" spans="4:18" ht="13.5" x14ac:dyDescent="0.25">
      <c r="D36" s="5"/>
      <c r="E36" s="6">
        <v>43473</v>
      </c>
      <c r="F36" s="7" t="s">
        <v>21</v>
      </c>
      <c r="G36" s="8">
        <v>43474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7</v>
      </c>
      <c r="N36" s="25">
        <v>7</v>
      </c>
      <c r="O36" s="9"/>
      <c r="P36" s="9"/>
      <c r="Q36" s="9"/>
      <c r="R36" s="17" t="s">
        <v>28</v>
      </c>
    </row>
    <row r="37" spans="4:18" ht="13.5" x14ac:dyDescent="0.25">
      <c r="D37" s="18" t="s">
        <v>29</v>
      </c>
      <c r="E37" s="19">
        <v>43475</v>
      </c>
      <c r="F37" s="20" t="s">
        <v>21</v>
      </c>
      <c r="G37" s="21">
        <v>43492</v>
      </c>
      <c r="H37" s="25">
        <v>1</v>
      </c>
      <c r="I37" s="25"/>
      <c r="J37" s="25"/>
      <c r="K37" s="25"/>
      <c r="L37" s="25"/>
      <c r="M37" s="25"/>
      <c r="N37" s="25">
        <f t="shared" si="0"/>
        <v>1</v>
      </c>
      <c r="O37" s="40" t="s">
        <v>70</v>
      </c>
      <c r="P37" s="9"/>
      <c r="Q37" s="9"/>
      <c r="R37" s="22"/>
    </row>
    <row r="38" spans="4:18" ht="12.75" customHeight="1" x14ac:dyDescent="0.25">
      <c r="D38" s="72" t="s">
        <v>30</v>
      </c>
      <c r="E38" s="72"/>
      <c r="F38" s="72"/>
      <c r="G38" s="72"/>
      <c r="H38" s="30">
        <f t="shared" ref="H38:N38" si="1">SUM(H21:H37)</f>
        <v>47</v>
      </c>
      <c r="I38" s="30">
        <f t="shared" si="1"/>
        <v>13</v>
      </c>
      <c r="J38" s="30">
        <f t="shared" si="1"/>
        <v>0</v>
      </c>
      <c r="K38" s="30">
        <f t="shared" si="1"/>
        <v>0</v>
      </c>
      <c r="L38" s="30">
        <f t="shared" si="1"/>
        <v>2</v>
      </c>
      <c r="M38" s="30">
        <f t="shared" si="1"/>
        <v>88</v>
      </c>
      <c r="N38" s="30">
        <f t="shared" si="1"/>
        <v>150</v>
      </c>
      <c r="O38" s="23"/>
      <c r="P38" s="23"/>
      <c r="Q38" s="23"/>
    </row>
    <row r="39" spans="4:18" ht="13.5" customHeight="1" x14ac:dyDescent="0.25">
      <c r="D39" s="73" t="s">
        <v>31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</row>
    <row r="40" spans="4:18" ht="13.5" customHeight="1" x14ac:dyDescent="0.25">
      <c r="D40" s="70" t="s">
        <v>32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4:18" ht="13.5" customHeight="1" x14ac:dyDescent="0.25">
      <c r="D41" s="70" t="s">
        <v>33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4:18" ht="13.5" customHeight="1" x14ac:dyDescent="0.25">
      <c r="D42" s="70" t="s">
        <v>34</v>
      </c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4:18" ht="13.5" customHeight="1" x14ac:dyDescent="0.25">
      <c r="D43" s="70" t="s">
        <v>35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</sheetData>
  <sheetProtection selectLockedCells="1" selectUnlockedCells="1"/>
  <mergeCells count="23">
    <mergeCell ref="D15:Q15"/>
    <mergeCell ref="D11:G12"/>
    <mergeCell ref="H11:O11"/>
    <mergeCell ref="P11:Q12"/>
    <mergeCell ref="H12:M12"/>
    <mergeCell ref="N12:O12"/>
    <mergeCell ref="D16:Q16"/>
    <mergeCell ref="D17:Q17"/>
    <mergeCell ref="D18:G18"/>
    <mergeCell ref="I18:N18"/>
    <mergeCell ref="O18:P18"/>
    <mergeCell ref="D43:Q43"/>
    <mergeCell ref="Q19:Q20"/>
    <mergeCell ref="D38:G38"/>
    <mergeCell ref="D39:Q39"/>
    <mergeCell ref="D40:Q40"/>
    <mergeCell ref="D41:Q41"/>
    <mergeCell ref="D42:Q42"/>
    <mergeCell ref="D19:G20"/>
    <mergeCell ref="H19:H20"/>
    <mergeCell ref="I19:K19"/>
    <mergeCell ref="L19:L20"/>
    <mergeCell ref="M19:M20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3"/>
  <sheetViews>
    <sheetView topLeftCell="B9" zoomScale="131" zoomScaleNormal="131" workbookViewId="0">
      <selection activeCell="Q19" sqref="Q19:Q20"/>
    </sheetView>
  </sheetViews>
  <sheetFormatPr baseColWidth="10" defaultColWidth="17.3984375" defaultRowHeight="12.75" x14ac:dyDescent="0.25"/>
  <cols>
    <col min="1" max="3" width="17.3984375" customWidth="1"/>
    <col min="4" max="4" width="4.59765625" customWidth="1"/>
    <col min="5" max="5" width="8.3984375" customWidth="1"/>
    <col min="6" max="6" width="3.59765625" customWidth="1"/>
    <col min="7" max="7" width="8.3984375" customWidth="1"/>
    <col min="8" max="8" width="14.19921875" customWidth="1"/>
    <col min="9" max="9" width="10.796875" customWidth="1"/>
    <col min="10" max="10" width="11.59765625" customWidth="1"/>
    <col min="11" max="11" width="14.59765625" customWidth="1"/>
    <col min="12" max="12" width="14" customWidth="1"/>
    <col min="13" max="13" width="13" customWidth="1"/>
    <col min="14" max="14" width="12.59765625" customWidth="1"/>
    <col min="15" max="17" width="17.3984375" customWidth="1"/>
    <col min="18" max="18" width="31" customWidth="1"/>
  </cols>
  <sheetData>
    <row r="11" spans="4:17" ht="56.65" customHeight="1" x14ac:dyDescent="0.25">
      <c r="D11" s="82"/>
      <c r="E11" s="82"/>
      <c r="F11" s="82"/>
      <c r="G11" s="82"/>
      <c r="H11" s="83" t="s">
        <v>120</v>
      </c>
      <c r="I11" s="83"/>
      <c r="J11" s="83"/>
      <c r="K11" s="83"/>
      <c r="L11" s="83"/>
      <c r="M11" s="83"/>
      <c r="N11" s="83"/>
      <c r="O11" s="83"/>
      <c r="P11" s="84" t="s">
        <v>0</v>
      </c>
      <c r="Q11" s="84"/>
    </row>
    <row r="12" spans="4:17" ht="56.65" customHeight="1" x14ac:dyDescent="0.25">
      <c r="D12" s="82"/>
      <c r="E12" s="82"/>
      <c r="F12" s="82"/>
      <c r="G12" s="82"/>
      <c r="H12" s="85" t="s">
        <v>1</v>
      </c>
      <c r="I12" s="85"/>
      <c r="J12" s="85"/>
      <c r="K12" s="85"/>
      <c r="L12" s="85"/>
      <c r="M12" s="85"/>
      <c r="N12" s="86" t="s">
        <v>115</v>
      </c>
      <c r="O12" s="86"/>
      <c r="P12" s="84"/>
      <c r="Q12" s="84"/>
    </row>
    <row r="15" spans="4:17" ht="13.5" customHeight="1" x14ac:dyDescent="0.25">
      <c r="D15" s="81" t="s">
        <v>52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4:17" ht="13.5" customHeight="1" x14ac:dyDescent="0.25">
      <c r="D16" s="87" t="s">
        <v>86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</row>
    <row r="17" spans="4:18" ht="13.5" customHeight="1" x14ac:dyDescent="0.25">
      <c r="D17" s="87" t="s">
        <v>87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</row>
    <row r="18" spans="4:18" x14ac:dyDescent="0.25">
      <c r="D18" s="78" t="s">
        <v>119</v>
      </c>
      <c r="E18" s="78"/>
      <c r="F18" s="78"/>
      <c r="G18" s="78"/>
      <c r="H18" s="2"/>
      <c r="I18" s="79"/>
      <c r="J18" s="79"/>
      <c r="K18" s="79"/>
      <c r="L18" s="79"/>
      <c r="M18" s="79"/>
      <c r="N18" s="79"/>
      <c r="O18" s="80" t="s">
        <v>5</v>
      </c>
      <c r="P18" s="80"/>
      <c r="Q18" s="2" t="s">
        <v>121</v>
      </c>
    </row>
    <row r="19" spans="4:18" ht="12.75" customHeight="1" x14ac:dyDescent="0.25">
      <c r="D19" s="74" t="s">
        <v>6</v>
      </c>
      <c r="E19" s="74"/>
      <c r="F19" s="74"/>
      <c r="G19" s="74"/>
      <c r="H19" s="75" t="s">
        <v>7</v>
      </c>
      <c r="I19" s="75" t="s">
        <v>8</v>
      </c>
      <c r="J19" s="75"/>
      <c r="K19" s="75"/>
      <c r="L19" s="75" t="s">
        <v>9</v>
      </c>
      <c r="M19" s="75" t="s">
        <v>10</v>
      </c>
      <c r="N19" s="4" t="s">
        <v>11</v>
      </c>
      <c r="O19" s="4" t="s">
        <v>12</v>
      </c>
      <c r="P19" s="4" t="s">
        <v>13</v>
      </c>
      <c r="Q19" s="71" t="s">
        <v>14</v>
      </c>
    </row>
    <row r="20" spans="4:18" ht="51" x14ac:dyDescent="0.25">
      <c r="D20" s="74"/>
      <c r="E20" s="74"/>
      <c r="F20" s="74"/>
      <c r="G20" s="74"/>
      <c r="H20" s="75"/>
      <c r="I20" s="3" t="s">
        <v>15</v>
      </c>
      <c r="J20" s="3" t="s">
        <v>16</v>
      </c>
      <c r="K20" s="3" t="s">
        <v>17</v>
      </c>
      <c r="L20" s="75"/>
      <c r="M20" s="75"/>
      <c r="N20" s="3" t="s">
        <v>18</v>
      </c>
      <c r="O20" s="3" t="s">
        <v>19</v>
      </c>
      <c r="P20" s="3" t="s">
        <v>20</v>
      </c>
      <c r="Q20" s="71"/>
    </row>
    <row r="21" spans="4:18" ht="13.5" thickBot="1" x14ac:dyDescent="0.3">
      <c r="D21" s="5">
        <v>1</v>
      </c>
      <c r="E21" s="6">
        <v>43718</v>
      </c>
      <c r="F21" s="7" t="s">
        <v>21</v>
      </c>
      <c r="G21" s="8">
        <v>43723</v>
      </c>
      <c r="H21" s="41">
        <v>2</v>
      </c>
      <c r="I21" s="41"/>
      <c r="J21" s="25"/>
      <c r="K21" s="25"/>
      <c r="L21" s="41"/>
      <c r="M21" s="41">
        <v>6</v>
      </c>
      <c r="N21" s="25">
        <f t="shared" ref="N21:N35" si="0">SUM(H21:M21)</f>
        <v>8</v>
      </c>
      <c r="O21" s="9"/>
      <c r="P21" s="41" t="s">
        <v>73</v>
      </c>
      <c r="Q21" s="9"/>
      <c r="R21" s="10" t="s">
        <v>22</v>
      </c>
    </row>
    <row r="22" spans="4:18" ht="13.5" thickBot="1" x14ac:dyDescent="0.3">
      <c r="D22" s="5">
        <v>2</v>
      </c>
      <c r="E22" s="6">
        <v>43724</v>
      </c>
      <c r="F22" s="7" t="s">
        <v>21</v>
      </c>
      <c r="G22" s="8">
        <v>43730</v>
      </c>
      <c r="H22" s="41">
        <v>3</v>
      </c>
      <c r="I22" s="41">
        <v>3</v>
      </c>
      <c r="J22" s="25"/>
      <c r="K22" s="25"/>
      <c r="L22" s="41"/>
      <c r="M22" s="41">
        <v>7</v>
      </c>
      <c r="N22" s="25">
        <f t="shared" si="0"/>
        <v>13</v>
      </c>
      <c r="O22" s="9"/>
      <c r="P22" s="41" t="s">
        <v>74</v>
      </c>
      <c r="Q22" s="9"/>
    </row>
    <row r="23" spans="4:18" ht="13.5" thickBot="1" x14ac:dyDescent="0.3">
      <c r="D23" s="5">
        <v>3</v>
      </c>
      <c r="E23" s="6">
        <v>43731</v>
      </c>
      <c r="F23" s="7" t="s">
        <v>21</v>
      </c>
      <c r="G23" s="8">
        <v>43737</v>
      </c>
      <c r="H23" s="41">
        <v>3</v>
      </c>
      <c r="I23" s="41">
        <v>5</v>
      </c>
      <c r="J23" s="25"/>
      <c r="K23" s="25"/>
      <c r="L23" s="41"/>
      <c r="M23" s="41">
        <v>8</v>
      </c>
      <c r="N23" s="25">
        <f t="shared" si="0"/>
        <v>16</v>
      </c>
      <c r="O23" s="9"/>
      <c r="P23" s="42" t="s">
        <v>75</v>
      </c>
      <c r="Q23" s="9"/>
    </row>
    <row r="24" spans="4:18" ht="13.5" thickBot="1" x14ac:dyDescent="0.3">
      <c r="D24" s="5">
        <v>4</v>
      </c>
      <c r="E24" s="6">
        <v>43738</v>
      </c>
      <c r="F24" s="7" t="s">
        <v>21</v>
      </c>
      <c r="G24" s="8">
        <v>43744</v>
      </c>
      <c r="H24" s="41">
        <v>3</v>
      </c>
      <c r="I24" s="41"/>
      <c r="J24" s="25"/>
      <c r="K24" s="25"/>
      <c r="L24" s="41"/>
      <c r="M24" s="41">
        <v>6</v>
      </c>
      <c r="N24" s="25">
        <f t="shared" si="0"/>
        <v>9</v>
      </c>
      <c r="O24" s="9"/>
      <c r="P24" s="41" t="s">
        <v>76</v>
      </c>
      <c r="Q24" s="9"/>
    </row>
    <row r="25" spans="4:18" ht="13.5" thickBot="1" x14ac:dyDescent="0.3">
      <c r="D25" s="5">
        <v>5</v>
      </c>
      <c r="E25" s="6">
        <v>43745</v>
      </c>
      <c r="F25" s="7" t="s">
        <v>21</v>
      </c>
      <c r="G25" s="8">
        <v>43751</v>
      </c>
      <c r="H25" s="41">
        <v>2</v>
      </c>
      <c r="I25" s="41"/>
      <c r="J25" s="25"/>
      <c r="K25" s="25"/>
      <c r="L25" s="41"/>
      <c r="M25" s="41">
        <v>5</v>
      </c>
      <c r="N25" s="25">
        <f t="shared" si="0"/>
        <v>7</v>
      </c>
      <c r="O25" s="9"/>
      <c r="P25" s="41" t="s">
        <v>77</v>
      </c>
      <c r="Q25" s="9"/>
    </row>
    <row r="26" spans="4:18" ht="13.5" thickBot="1" x14ac:dyDescent="0.3">
      <c r="D26" s="5">
        <v>6</v>
      </c>
      <c r="E26" s="6">
        <v>43752</v>
      </c>
      <c r="F26" s="7" t="s">
        <v>21</v>
      </c>
      <c r="G26" s="8">
        <v>43758</v>
      </c>
      <c r="H26" s="41">
        <v>3</v>
      </c>
      <c r="I26" s="41"/>
      <c r="J26" s="25"/>
      <c r="K26" s="25"/>
      <c r="L26" s="41"/>
      <c r="M26" s="41">
        <v>6</v>
      </c>
      <c r="N26" s="25">
        <f t="shared" si="0"/>
        <v>9</v>
      </c>
      <c r="O26" s="9"/>
      <c r="P26" s="41" t="s">
        <v>78</v>
      </c>
      <c r="Q26" s="9"/>
    </row>
    <row r="27" spans="4:18" ht="13.5" thickBot="1" x14ac:dyDescent="0.3">
      <c r="D27" s="5">
        <v>7</v>
      </c>
      <c r="E27" s="6">
        <v>43759</v>
      </c>
      <c r="F27" s="7" t="s">
        <v>21</v>
      </c>
      <c r="G27" s="8">
        <v>43765</v>
      </c>
      <c r="H27" s="41">
        <v>3</v>
      </c>
      <c r="I27" s="41"/>
      <c r="J27" s="25"/>
      <c r="K27" s="25"/>
      <c r="L27" s="41">
        <v>1</v>
      </c>
      <c r="M27" s="41">
        <v>6</v>
      </c>
      <c r="N27" s="25">
        <f t="shared" si="0"/>
        <v>10</v>
      </c>
      <c r="O27" s="9"/>
      <c r="P27" s="41" t="s">
        <v>79</v>
      </c>
      <c r="Q27" s="9"/>
    </row>
    <row r="28" spans="4:18" ht="14.25" thickBot="1" x14ac:dyDescent="0.3">
      <c r="D28" s="5">
        <v>8</v>
      </c>
      <c r="E28" s="6">
        <v>43766</v>
      </c>
      <c r="F28" s="7" t="s">
        <v>21</v>
      </c>
      <c r="G28" s="8">
        <v>43772</v>
      </c>
      <c r="H28" s="41">
        <v>2</v>
      </c>
      <c r="I28" s="41"/>
      <c r="J28" s="25"/>
      <c r="K28" s="25"/>
      <c r="L28" s="41"/>
      <c r="M28" s="41">
        <v>5</v>
      </c>
      <c r="N28" s="25">
        <f t="shared" si="0"/>
        <v>7</v>
      </c>
      <c r="O28" s="9"/>
      <c r="P28" s="41" t="s">
        <v>80</v>
      </c>
      <c r="Q28" s="9"/>
      <c r="R28" s="11" t="s">
        <v>23</v>
      </c>
    </row>
    <row r="29" spans="4:18" ht="13.5" thickBot="1" x14ac:dyDescent="0.3">
      <c r="D29" s="5">
        <v>9</v>
      </c>
      <c r="E29" s="6">
        <v>43773</v>
      </c>
      <c r="F29" s="7" t="s">
        <v>21</v>
      </c>
      <c r="G29" s="8">
        <v>43779</v>
      </c>
      <c r="H29" s="41">
        <v>3</v>
      </c>
      <c r="I29" s="41"/>
      <c r="J29" s="25"/>
      <c r="K29" s="25"/>
      <c r="L29" s="41"/>
      <c r="M29" s="41">
        <v>7</v>
      </c>
      <c r="N29" s="25">
        <f t="shared" si="0"/>
        <v>10</v>
      </c>
      <c r="O29" s="9"/>
      <c r="P29" s="41" t="s">
        <v>46</v>
      </c>
      <c r="Q29" s="9"/>
    </row>
    <row r="30" spans="4:18" ht="14.25" thickBot="1" x14ac:dyDescent="0.3">
      <c r="D30" s="5">
        <v>10</v>
      </c>
      <c r="E30" s="6">
        <v>43780</v>
      </c>
      <c r="F30" s="7" t="s">
        <v>21</v>
      </c>
      <c r="G30" s="8">
        <v>43786</v>
      </c>
      <c r="H30" s="41">
        <v>3</v>
      </c>
      <c r="I30" s="41"/>
      <c r="J30" s="25"/>
      <c r="K30" s="25"/>
      <c r="L30" s="41"/>
      <c r="M30" s="41">
        <v>7</v>
      </c>
      <c r="N30" s="25">
        <f t="shared" si="0"/>
        <v>10</v>
      </c>
      <c r="O30" s="9"/>
      <c r="P30" s="41" t="s">
        <v>81</v>
      </c>
      <c r="Q30" s="9"/>
      <c r="R30" s="12" t="s">
        <v>24</v>
      </c>
    </row>
    <row r="31" spans="4:18" ht="26.25" thickBot="1" x14ac:dyDescent="0.3">
      <c r="D31" s="5">
        <v>11</v>
      </c>
      <c r="E31" s="6">
        <v>43787</v>
      </c>
      <c r="F31" s="7" t="s">
        <v>21</v>
      </c>
      <c r="G31" s="8">
        <v>43793</v>
      </c>
      <c r="H31" s="41">
        <v>3</v>
      </c>
      <c r="I31" s="41">
        <v>5</v>
      </c>
      <c r="J31" s="25"/>
      <c r="K31" s="25"/>
      <c r="L31" s="41"/>
      <c r="M31" s="41">
        <v>8</v>
      </c>
      <c r="N31" s="25">
        <f t="shared" si="0"/>
        <v>16</v>
      </c>
      <c r="O31" s="9"/>
      <c r="P31" s="41" t="s">
        <v>82</v>
      </c>
      <c r="Q31" s="9"/>
    </row>
    <row r="32" spans="4:18" ht="14.25" thickBot="1" x14ac:dyDescent="0.3">
      <c r="D32" s="5">
        <v>12</v>
      </c>
      <c r="E32" s="6">
        <v>43794</v>
      </c>
      <c r="F32" s="7" t="s">
        <v>21</v>
      </c>
      <c r="G32" s="8">
        <v>43800</v>
      </c>
      <c r="H32" s="41">
        <v>3</v>
      </c>
      <c r="I32" s="41"/>
      <c r="J32" s="25"/>
      <c r="K32" s="25"/>
      <c r="L32" s="41"/>
      <c r="M32" s="41">
        <v>5</v>
      </c>
      <c r="N32" s="25">
        <f t="shared" si="0"/>
        <v>8</v>
      </c>
      <c r="O32" s="9"/>
      <c r="P32" s="41" t="s">
        <v>83</v>
      </c>
      <c r="Q32" s="9"/>
      <c r="R32" s="13"/>
    </row>
    <row r="33" spans="4:18" ht="26.25" thickBot="1" x14ac:dyDescent="0.3">
      <c r="D33" s="5">
        <v>13</v>
      </c>
      <c r="E33" s="6">
        <v>43801</v>
      </c>
      <c r="F33" s="7" t="s">
        <v>21</v>
      </c>
      <c r="G33" s="8">
        <v>43807</v>
      </c>
      <c r="H33" s="41">
        <v>3</v>
      </c>
      <c r="I33" s="41">
        <v>2</v>
      </c>
      <c r="J33" s="25"/>
      <c r="K33" s="25"/>
      <c r="L33" s="41"/>
      <c r="M33" s="41">
        <v>1</v>
      </c>
      <c r="N33" s="25">
        <f t="shared" si="0"/>
        <v>6</v>
      </c>
      <c r="O33" s="9"/>
      <c r="P33" s="41" t="s">
        <v>114</v>
      </c>
      <c r="Q33" s="9"/>
      <c r="R33" s="14" t="s">
        <v>25</v>
      </c>
    </row>
    <row r="34" spans="4:18" ht="14.25" thickBot="1" x14ac:dyDescent="0.3">
      <c r="D34" s="5">
        <v>14</v>
      </c>
      <c r="E34" s="6">
        <v>43808</v>
      </c>
      <c r="F34" s="7" t="s">
        <v>21</v>
      </c>
      <c r="G34" s="8">
        <v>43814</v>
      </c>
      <c r="H34" s="41">
        <v>2</v>
      </c>
      <c r="I34" s="41"/>
      <c r="J34" s="25"/>
      <c r="K34" s="25"/>
      <c r="L34" s="41">
        <v>1</v>
      </c>
      <c r="M34" s="41">
        <v>6</v>
      </c>
      <c r="N34" s="25">
        <f t="shared" si="0"/>
        <v>9</v>
      </c>
      <c r="O34" s="9"/>
      <c r="P34" s="41" t="s">
        <v>113</v>
      </c>
      <c r="Q34" s="9"/>
      <c r="R34" s="15" t="s">
        <v>26</v>
      </c>
    </row>
    <row r="35" spans="4:18" ht="14.25" thickBot="1" x14ac:dyDescent="0.3">
      <c r="D35" s="5">
        <v>15</v>
      </c>
      <c r="E35" s="6">
        <v>43815</v>
      </c>
      <c r="F35" s="7" t="s">
        <v>21</v>
      </c>
      <c r="G35" s="8">
        <v>43819</v>
      </c>
      <c r="H35" s="41">
        <v>3</v>
      </c>
      <c r="I35" s="41"/>
      <c r="J35" s="25"/>
      <c r="K35" s="25"/>
      <c r="L35" s="41"/>
      <c r="M35" s="41">
        <v>5</v>
      </c>
      <c r="N35" s="25">
        <f t="shared" si="0"/>
        <v>8</v>
      </c>
      <c r="O35" s="9"/>
      <c r="P35" s="41" t="s">
        <v>84</v>
      </c>
      <c r="Q35" s="9"/>
      <c r="R35" s="16" t="s">
        <v>27</v>
      </c>
    </row>
    <row r="36" spans="4:18" ht="14.25" thickBot="1" x14ac:dyDescent="0.3">
      <c r="D36" s="5"/>
      <c r="E36" s="6">
        <v>43473</v>
      </c>
      <c r="F36" s="7" t="s">
        <v>21</v>
      </c>
      <c r="G36" s="8">
        <v>43474</v>
      </c>
      <c r="H36" s="41"/>
      <c r="I36" s="43"/>
      <c r="J36" s="25">
        <v>0</v>
      </c>
      <c r="K36" s="25">
        <v>0</v>
      </c>
      <c r="L36" s="41"/>
      <c r="M36" s="25"/>
      <c r="N36" s="25"/>
      <c r="O36" s="44"/>
      <c r="P36" s="9"/>
      <c r="Q36" s="9"/>
      <c r="R36" s="17" t="s">
        <v>28</v>
      </c>
    </row>
    <row r="37" spans="4:18" ht="14.25" thickBot="1" x14ac:dyDescent="0.3">
      <c r="D37" s="18" t="s">
        <v>29</v>
      </c>
      <c r="E37" s="19">
        <v>43475</v>
      </c>
      <c r="F37" s="20" t="s">
        <v>21</v>
      </c>
      <c r="G37" s="21">
        <v>43492</v>
      </c>
      <c r="H37" s="43">
        <v>4</v>
      </c>
      <c r="I37" s="25"/>
      <c r="J37" s="25"/>
      <c r="K37" s="25"/>
      <c r="L37" s="43"/>
      <c r="M37" s="25"/>
      <c r="N37" s="25">
        <v>4</v>
      </c>
      <c r="O37" s="44" t="s">
        <v>85</v>
      </c>
      <c r="P37" s="9"/>
      <c r="Q37" s="9"/>
      <c r="R37" s="22"/>
    </row>
    <row r="38" spans="4:18" ht="12.75" customHeight="1" x14ac:dyDescent="0.25">
      <c r="D38" s="72" t="s">
        <v>30</v>
      </c>
      <c r="E38" s="72"/>
      <c r="F38" s="72"/>
      <c r="G38" s="72"/>
      <c r="H38" s="30">
        <f t="shared" ref="H38:N38" si="1">SUM(H21:H37)</f>
        <v>45</v>
      </c>
      <c r="I38" s="30">
        <f t="shared" si="1"/>
        <v>15</v>
      </c>
      <c r="J38" s="30">
        <f t="shared" si="1"/>
        <v>0</v>
      </c>
      <c r="K38" s="30">
        <f t="shared" si="1"/>
        <v>0</v>
      </c>
      <c r="L38" s="30">
        <f t="shared" si="1"/>
        <v>2</v>
      </c>
      <c r="M38" s="30">
        <f t="shared" si="1"/>
        <v>88</v>
      </c>
      <c r="N38" s="30">
        <f t="shared" si="1"/>
        <v>150</v>
      </c>
      <c r="O38" s="23"/>
      <c r="P38" s="23"/>
      <c r="Q38" s="23"/>
    </row>
    <row r="39" spans="4:18" ht="13.5" customHeight="1" x14ac:dyDescent="0.25">
      <c r="D39" s="73" t="s">
        <v>31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</row>
    <row r="40" spans="4:18" ht="13.5" customHeight="1" x14ac:dyDescent="0.25">
      <c r="D40" s="70" t="s">
        <v>32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4:18" ht="13.5" customHeight="1" x14ac:dyDescent="0.25">
      <c r="D41" s="70" t="s">
        <v>33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4:18" ht="13.5" customHeight="1" x14ac:dyDescent="0.25">
      <c r="D42" s="70" t="s">
        <v>34</v>
      </c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4:18" ht="13.5" customHeight="1" x14ac:dyDescent="0.25">
      <c r="D43" s="70" t="s">
        <v>35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</sheetData>
  <sheetProtection selectLockedCells="1" selectUnlockedCells="1"/>
  <mergeCells count="23">
    <mergeCell ref="D15:Q15"/>
    <mergeCell ref="D11:G12"/>
    <mergeCell ref="H11:O11"/>
    <mergeCell ref="P11:Q12"/>
    <mergeCell ref="H12:M12"/>
    <mergeCell ref="N12:O12"/>
    <mergeCell ref="D16:Q16"/>
    <mergeCell ref="D17:Q17"/>
    <mergeCell ref="D18:G18"/>
    <mergeCell ref="I18:N18"/>
    <mergeCell ref="O18:P18"/>
    <mergeCell ref="D43:Q43"/>
    <mergeCell ref="Q19:Q20"/>
    <mergeCell ref="D38:G38"/>
    <mergeCell ref="D39:Q39"/>
    <mergeCell ref="D40:Q40"/>
    <mergeCell ref="D41:Q41"/>
    <mergeCell ref="D42:Q42"/>
    <mergeCell ref="D19:G20"/>
    <mergeCell ref="H19:H20"/>
    <mergeCell ref="I19:K19"/>
    <mergeCell ref="L19:L20"/>
    <mergeCell ref="M19:M20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3"/>
  <sheetViews>
    <sheetView topLeftCell="A4" zoomScale="131" zoomScaleNormal="131" workbookViewId="0">
      <selection activeCell="Q19" sqref="Q19:Q20"/>
    </sheetView>
  </sheetViews>
  <sheetFormatPr baseColWidth="10" defaultColWidth="17.3984375" defaultRowHeight="12.75" x14ac:dyDescent="0.25"/>
  <cols>
    <col min="1" max="3" width="17.3984375" customWidth="1"/>
    <col min="4" max="4" width="4.59765625" customWidth="1"/>
    <col min="5" max="5" width="8.3984375" customWidth="1"/>
    <col min="6" max="6" width="3.59765625" customWidth="1"/>
    <col min="7" max="7" width="8.3984375" customWidth="1"/>
    <col min="8" max="8" width="14.19921875" customWidth="1"/>
    <col min="9" max="9" width="10.796875" customWidth="1"/>
    <col min="10" max="10" width="11.59765625" customWidth="1"/>
    <col min="11" max="11" width="14.59765625" customWidth="1"/>
    <col min="12" max="12" width="14" customWidth="1"/>
    <col min="13" max="13" width="13" customWidth="1"/>
    <col min="14" max="14" width="12.59765625" customWidth="1"/>
    <col min="15" max="17" width="17.3984375" customWidth="1"/>
    <col min="18" max="18" width="31" customWidth="1"/>
  </cols>
  <sheetData>
    <row r="11" spans="4:17" ht="56.65" customHeight="1" x14ac:dyDescent="0.25">
      <c r="D11" s="82"/>
      <c r="E11" s="82"/>
      <c r="F11" s="82"/>
      <c r="G11" s="82"/>
      <c r="H11" s="83" t="s">
        <v>120</v>
      </c>
      <c r="I11" s="83"/>
      <c r="J11" s="83"/>
      <c r="K11" s="83"/>
      <c r="L11" s="83"/>
      <c r="M11" s="83"/>
      <c r="N11" s="83"/>
      <c r="O11" s="83"/>
      <c r="P11" s="84" t="s">
        <v>0</v>
      </c>
      <c r="Q11" s="84"/>
    </row>
    <row r="12" spans="4:17" ht="56.65" customHeight="1" x14ac:dyDescent="0.25">
      <c r="D12" s="82"/>
      <c r="E12" s="82"/>
      <c r="F12" s="82"/>
      <c r="G12" s="82"/>
      <c r="H12" s="85" t="s">
        <v>1</v>
      </c>
      <c r="I12" s="85"/>
      <c r="J12" s="85"/>
      <c r="K12" s="85"/>
      <c r="L12" s="85"/>
      <c r="M12" s="85"/>
      <c r="N12" s="86" t="s">
        <v>115</v>
      </c>
      <c r="O12" s="86"/>
      <c r="P12" s="84"/>
      <c r="Q12" s="84"/>
    </row>
    <row r="15" spans="4:17" ht="13.5" customHeight="1" x14ac:dyDescent="0.25">
      <c r="D15" s="81" t="s">
        <v>52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4:17" ht="13.5" customHeight="1" x14ac:dyDescent="0.25">
      <c r="D16" s="87" t="s">
        <v>101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</row>
    <row r="17" spans="4:18" ht="13.5" customHeight="1" x14ac:dyDescent="0.25">
      <c r="D17" s="87" t="s">
        <v>102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</row>
    <row r="18" spans="4:18" x14ac:dyDescent="0.25">
      <c r="D18" s="78" t="s">
        <v>119</v>
      </c>
      <c r="E18" s="78"/>
      <c r="F18" s="78"/>
      <c r="G18" s="78"/>
      <c r="H18" s="2"/>
      <c r="I18" s="79"/>
      <c r="J18" s="79"/>
      <c r="K18" s="79"/>
      <c r="L18" s="79"/>
      <c r="M18" s="79"/>
      <c r="N18" s="79"/>
      <c r="O18" s="80" t="s">
        <v>5</v>
      </c>
      <c r="P18" s="80"/>
      <c r="Q18" s="2" t="s">
        <v>121</v>
      </c>
    </row>
    <row r="19" spans="4:18" ht="12.75" customHeight="1" x14ac:dyDescent="0.25">
      <c r="D19" s="74" t="s">
        <v>6</v>
      </c>
      <c r="E19" s="74"/>
      <c r="F19" s="74"/>
      <c r="G19" s="74"/>
      <c r="H19" s="75" t="s">
        <v>7</v>
      </c>
      <c r="I19" s="75" t="s">
        <v>8</v>
      </c>
      <c r="J19" s="75"/>
      <c r="K19" s="75"/>
      <c r="L19" s="75" t="s">
        <v>9</v>
      </c>
      <c r="M19" s="75" t="s">
        <v>10</v>
      </c>
      <c r="N19" s="4" t="s">
        <v>11</v>
      </c>
      <c r="O19" s="4" t="s">
        <v>12</v>
      </c>
      <c r="P19" s="4" t="s">
        <v>13</v>
      </c>
      <c r="Q19" s="71" t="s">
        <v>14</v>
      </c>
    </row>
    <row r="20" spans="4:18" ht="51" x14ac:dyDescent="0.25">
      <c r="D20" s="74"/>
      <c r="E20" s="74"/>
      <c r="F20" s="74"/>
      <c r="G20" s="74"/>
      <c r="H20" s="75"/>
      <c r="I20" s="3" t="s">
        <v>15</v>
      </c>
      <c r="J20" s="3" t="s">
        <v>16</v>
      </c>
      <c r="K20" s="3" t="s">
        <v>17</v>
      </c>
      <c r="L20" s="75"/>
      <c r="M20" s="75"/>
      <c r="N20" s="3" t="s">
        <v>18</v>
      </c>
      <c r="O20" s="3" t="s">
        <v>19</v>
      </c>
      <c r="P20" s="3" t="s">
        <v>20</v>
      </c>
      <c r="Q20" s="71"/>
    </row>
    <row r="21" spans="4:18" x14ac:dyDescent="0.25">
      <c r="D21" s="5">
        <v>1</v>
      </c>
      <c r="E21" s="6">
        <v>43718</v>
      </c>
      <c r="F21" s="7" t="s">
        <v>21</v>
      </c>
      <c r="G21" s="8">
        <v>43723</v>
      </c>
      <c r="H21" s="25">
        <v>2</v>
      </c>
      <c r="I21" s="25"/>
      <c r="J21" s="25"/>
      <c r="K21" s="25"/>
      <c r="L21" s="25"/>
      <c r="M21" s="25">
        <v>6</v>
      </c>
      <c r="N21" s="25">
        <f t="shared" ref="N21:N37" si="0">SUM(H21:M21)</f>
        <v>8</v>
      </c>
      <c r="O21" s="9"/>
      <c r="P21" s="9" t="s">
        <v>88</v>
      </c>
      <c r="Q21" s="9"/>
      <c r="R21" s="10" t="s">
        <v>22</v>
      </c>
    </row>
    <row r="22" spans="4:18" x14ac:dyDescent="0.25">
      <c r="D22" s="5">
        <v>2</v>
      </c>
      <c r="E22" s="6">
        <v>43724</v>
      </c>
      <c r="F22" s="7" t="s">
        <v>21</v>
      </c>
      <c r="G22" s="8">
        <v>43730</v>
      </c>
      <c r="H22" s="25">
        <v>3</v>
      </c>
      <c r="I22" s="25"/>
      <c r="J22" s="25"/>
      <c r="K22" s="25"/>
      <c r="L22" s="25"/>
      <c r="M22" s="25">
        <v>10</v>
      </c>
      <c r="N22" s="25">
        <f t="shared" si="0"/>
        <v>13</v>
      </c>
      <c r="O22" s="9"/>
      <c r="P22" s="9" t="s">
        <v>89</v>
      </c>
      <c r="Q22" s="9"/>
    </row>
    <row r="23" spans="4:18" x14ac:dyDescent="0.25">
      <c r="D23" s="5">
        <v>3</v>
      </c>
      <c r="E23" s="6">
        <v>43731</v>
      </c>
      <c r="F23" s="7" t="s">
        <v>21</v>
      </c>
      <c r="G23" s="8">
        <v>43737</v>
      </c>
      <c r="H23" s="25">
        <v>3</v>
      </c>
      <c r="I23" s="25"/>
      <c r="J23" s="25"/>
      <c r="K23" s="25"/>
      <c r="L23" s="25"/>
      <c r="M23" s="25">
        <v>8</v>
      </c>
      <c r="N23" s="25">
        <f t="shared" si="0"/>
        <v>11</v>
      </c>
      <c r="O23" s="9"/>
      <c r="P23" s="9" t="s">
        <v>90</v>
      </c>
      <c r="Q23" s="9"/>
    </row>
    <row r="24" spans="4:18" x14ac:dyDescent="0.25">
      <c r="D24" s="5">
        <v>4</v>
      </c>
      <c r="E24" s="6">
        <v>43738</v>
      </c>
      <c r="F24" s="7" t="s">
        <v>21</v>
      </c>
      <c r="G24" s="8">
        <v>43744</v>
      </c>
      <c r="H24" s="25">
        <v>3</v>
      </c>
      <c r="I24" s="25"/>
      <c r="J24" s="25"/>
      <c r="K24" s="25"/>
      <c r="L24" s="25"/>
      <c r="M24" s="25">
        <v>7</v>
      </c>
      <c r="N24" s="25">
        <f t="shared" si="0"/>
        <v>10</v>
      </c>
      <c r="O24" s="9"/>
      <c r="P24" s="9">
        <v>8</v>
      </c>
      <c r="Q24" s="9"/>
    </row>
    <row r="25" spans="4:18" x14ac:dyDescent="0.25">
      <c r="D25" s="5">
        <v>5</v>
      </c>
      <c r="E25" s="6">
        <v>43745</v>
      </c>
      <c r="F25" s="7" t="s">
        <v>21</v>
      </c>
      <c r="G25" s="8">
        <v>43751</v>
      </c>
      <c r="H25" s="25">
        <v>3</v>
      </c>
      <c r="I25" s="25"/>
      <c r="J25" s="25"/>
      <c r="K25" s="25"/>
      <c r="L25" s="25"/>
      <c r="M25" s="25">
        <v>8</v>
      </c>
      <c r="N25" s="25">
        <f t="shared" si="0"/>
        <v>11</v>
      </c>
      <c r="O25" s="9"/>
      <c r="P25" s="9" t="s">
        <v>91</v>
      </c>
      <c r="Q25" s="9"/>
    </row>
    <row r="26" spans="4:18" x14ac:dyDescent="0.25">
      <c r="D26" s="5">
        <v>6</v>
      </c>
      <c r="E26" s="6">
        <v>43752</v>
      </c>
      <c r="F26" s="7" t="s">
        <v>21</v>
      </c>
      <c r="G26" s="8">
        <v>43758</v>
      </c>
      <c r="H26" s="25">
        <v>3</v>
      </c>
      <c r="I26" s="25"/>
      <c r="J26" s="25"/>
      <c r="K26" s="25"/>
      <c r="L26" s="25"/>
      <c r="M26" s="25">
        <v>7</v>
      </c>
      <c r="N26" s="25">
        <f t="shared" si="0"/>
        <v>10</v>
      </c>
      <c r="O26" s="9"/>
      <c r="P26" s="9" t="s">
        <v>92</v>
      </c>
      <c r="Q26" s="9"/>
    </row>
    <row r="27" spans="4:18" ht="51.75" thickBot="1" x14ac:dyDescent="0.3">
      <c r="D27" s="5">
        <v>7</v>
      </c>
      <c r="E27" s="6">
        <v>43759</v>
      </c>
      <c r="F27" s="7" t="s">
        <v>21</v>
      </c>
      <c r="G27" s="8">
        <v>43765</v>
      </c>
      <c r="H27" s="25">
        <v>3</v>
      </c>
      <c r="I27" s="32">
        <v>10</v>
      </c>
      <c r="J27" s="25"/>
      <c r="K27" s="25"/>
      <c r="L27" s="25"/>
      <c r="M27" s="25">
        <v>6</v>
      </c>
      <c r="N27" s="25">
        <f t="shared" si="0"/>
        <v>19</v>
      </c>
      <c r="O27" s="9"/>
      <c r="P27" s="9" t="s">
        <v>93</v>
      </c>
      <c r="Q27" s="41" t="s">
        <v>97</v>
      </c>
    </row>
    <row r="28" spans="4:18" ht="13.5" x14ac:dyDescent="0.25">
      <c r="D28" s="5">
        <v>8</v>
      </c>
      <c r="E28" s="6">
        <v>43766</v>
      </c>
      <c r="F28" s="7" t="s">
        <v>21</v>
      </c>
      <c r="G28" s="8">
        <v>43772</v>
      </c>
      <c r="H28" s="25">
        <v>3</v>
      </c>
      <c r="I28" s="32"/>
      <c r="J28" s="25"/>
      <c r="K28" s="25"/>
      <c r="L28" s="25"/>
      <c r="M28" s="25">
        <v>9</v>
      </c>
      <c r="N28" s="25">
        <f t="shared" si="0"/>
        <v>12</v>
      </c>
      <c r="O28" s="9"/>
      <c r="P28" s="9" t="s">
        <v>94</v>
      </c>
      <c r="Q28" s="9"/>
      <c r="R28" s="11" t="s">
        <v>23</v>
      </c>
    </row>
    <row r="29" spans="4:18" x14ac:dyDescent="0.25">
      <c r="D29" s="5">
        <v>9</v>
      </c>
      <c r="E29" s="6">
        <v>43773</v>
      </c>
      <c r="F29" s="7" t="s">
        <v>21</v>
      </c>
      <c r="G29" s="8">
        <v>43779</v>
      </c>
      <c r="H29" s="25">
        <v>3</v>
      </c>
      <c r="I29" s="32"/>
      <c r="J29" s="25"/>
      <c r="K29" s="25"/>
      <c r="L29" s="25"/>
      <c r="M29" s="25">
        <v>3</v>
      </c>
      <c r="N29" s="25">
        <f t="shared" si="0"/>
        <v>6</v>
      </c>
      <c r="O29" s="9"/>
      <c r="P29" s="9" t="s">
        <v>95</v>
      </c>
      <c r="Q29" s="9"/>
    </row>
    <row r="30" spans="4:18" ht="51.75" thickBot="1" x14ac:dyDescent="0.3">
      <c r="D30" s="5">
        <v>10</v>
      </c>
      <c r="E30" s="6">
        <v>43780</v>
      </c>
      <c r="F30" s="7" t="s">
        <v>21</v>
      </c>
      <c r="G30" s="8">
        <v>43786</v>
      </c>
      <c r="H30" s="25">
        <v>3</v>
      </c>
      <c r="I30" s="32">
        <v>10</v>
      </c>
      <c r="J30" s="25"/>
      <c r="K30" s="25"/>
      <c r="L30" s="25"/>
      <c r="M30" s="25">
        <v>0</v>
      </c>
      <c r="N30" s="25">
        <f t="shared" si="0"/>
        <v>13</v>
      </c>
      <c r="O30" s="9"/>
      <c r="P30" s="9" t="s">
        <v>96</v>
      </c>
      <c r="Q30" s="41" t="s">
        <v>97</v>
      </c>
      <c r="R30" s="12" t="s">
        <v>24</v>
      </c>
    </row>
    <row r="31" spans="4:18" x14ac:dyDescent="0.25">
      <c r="D31" s="5">
        <v>11</v>
      </c>
      <c r="E31" s="6">
        <v>43787</v>
      </c>
      <c r="F31" s="7" t="s">
        <v>21</v>
      </c>
      <c r="G31" s="8">
        <v>43793</v>
      </c>
      <c r="H31" s="25">
        <v>3</v>
      </c>
      <c r="I31" s="32"/>
      <c r="J31" s="25"/>
      <c r="K31" s="25"/>
      <c r="L31" s="25"/>
      <c r="M31" s="25"/>
      <c r="N31" s="25">
        <f t="shared" si="0"/>
        <v>3</v>
      </c>
      <c r="O31" s="9"/>
      <c r="P31" s="9" t="s">
        <v>98</v>
      </c>
    </row>
    <row r="32" spans="4:18" ht="13.5" x14ac:dyDescent="0.25">
      <c r="D32" s="5">
        <v>12</v>
      </c>
      <c r="E32" s="6">
        <v>43794</v>
      </c>
      <c r="F32" s="7" t="s">
        <v>21</v>
      </c>
      <c r="G32" s="8">
        <v>43800</v>
      </c>
      <c r="H32" s="25">
        <v>3</v>
      </c>
      <c r="I32" s="32"/>
      <c r="J32" s="25"/>
      <c r="K32" s="25"/>
      <c r="L32" s="25"/>
      <c r="M32" s="25">
        <v>8</v>
      </c>
      <c r="N32" s="25">
        <f t="shared" si="0"/>
        <v>11</v>
      </c>
      <c r="O32" s="9"/>
      <c r="P32" s="9" t="s">
        <v>99</v>
      </c>
      <c r="Q32" s="9"/>
      <c r="R32" s="13"/>
    </row>
    <row r="33" spans="4:18" ht="13.5" x14ac:dyDescent="0.25">
      <c r="D33" s="5">
        <v>13</v>
      </c>
      <c r="E33" s="6">
        <v>43801</v>
      </c>
      <c r="F33" s="7" t="s">
        <v>21</v>
      </c>
      <c r="G33" s="8">
        <v>43807</v>
      </c>
      <c r="H33" s="25">
        <v>2</v>
      </c>
      <c r="I33" s="32"/>
      <c r="J33" s="25"/>
      <c r="K33" s="25"/>
      <c r="L33" s="25"/>
      <c r="M33" s="25">
        <v>8</v>
      </c>
      <c r="N33" s="25">
        <f t="shared" si="0"/>
        <v>10</v>
      </c>
      <c r="O33" s="9"/>
      <c r="P33" s="9" t="s">
        <v>100</v>
      </c>
      <c r="Q33" s="9"/>
      <c r="R33" s="14" t="s">
        <v>25</v>
      </c>
    </row>
    <row r="34" spans="4:18" ht="13.5" x14ac:dyDescent="0.25">
      <c r="D34" s="5">
        <v>14</v>
      </c>
      <c r="E34" s="6">
        <v>43808</v>
      </c>
      <c r="F34" s="7" t="s">
        <v>21</v>
      </c>
      <c r="G34" s="8">
        <v>43814</v>
      </c>
      <c r="H34" s="25"/>
      <c r="I34" s="32"/>
      <c r="J34" s="25"/>
      <c r="K34" s="25"/>
      <c r="L34" s="25"/>
      <c r="M34" s="25">
        <v>3</v>
      </c>
      <c r="N34" s="25">
        <f t="shared" si="0"/>
        <v>3</v>
      </c>
      <c r="O34" s="9"/>
      <c r="P34" s="9"/>
      <c r="Q34" s="9"/>
      <c r="R34" s="15" t="s">
        <v>26</v>
      </c>
    </row>
    <row r="35" spans="4:18" ht="13.5" x14ac:dyDescent="0.25">
      <c r="D35" s="5">
        <v>15</v>
      </c>
      <c r="E35" s="6">
        <v>43815</v>
      </c>
      <c r="F35" s="7" t="s">
        <v>21</v>
      </c>
      <c r="G35" s="8">
        <v>43819</v>
      </c>
      <c r="H35" s="25"/>
      <c r="I35" s="25"/>
      <c r="J35" s="25"/>
      <c r="K35" s="25"/>
      <c r="L35" s="25"/>
      <c r="M35" s="25">
        <v>2</v>
      </c>
      <c r="N35" s="25">
        <f t="shared" si="0"/>
        <v>2</v>
      </c>
      <c r="O35" s="9"/>
      <c r="P35" s="9"/>
      <c r="Q35" s="9"/>
      <c r="R35" s="16" t="s">
        <v>27</v>
      </c>
    </row>
    <row r="36" spans="4:18" ht="13.5" x14ac:dyDescent="0.25">
      <c r="D36" s="5"/>
      <c r="E36" s="6">
        <v>43473</v>
      </c>
      <c r="F36" s="7" t="s">
        <v>21</v>
      </c>
      <c r="G36" s="8">
        <v>43474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5</v>
      </c>
      <c r="N36" s="25">
        <f t="shared" si="0"/>
        <v>5</v>
      </c>
      <c r="O36" s="9"/>
      <c r="P36" s="9"/>
      <c r="Q36" s="9"/>
      <c r="R36" s="17" t="s">
        <v>28</v>
      </c>
    </row>
    <row r="37" spans="4:18" ht="13.5" x14ac:dyDescent="0.25">
      <c r="D37" s="18" t="s">
        <v>29</v>
      </c>
      <c r="E37" s="19">
        <v>43475</v>
      </c>
      <c r="F37" s="20" t="s">
        <v>21</v>
      </c>
      <c r="G37" s="21">
        <v>43492</v>
      </c>
      <c r="H37" s="25">
        <v>3</v>
      </c>
      <c r="I37" s="25"/>
      <c r="J37" s="25"/>
      <c r="K37" s="25"/>
      <c r="L37" s="25"/>
      <c r="M37" s="25"/>
      <c r="N37" s="25">
        <f t="shared" si="0"/>
        <v>3</v>
      </c>
      <c r="O37" s="9" t="s">
        <v>70</v>
      </c>
      <c r="P37" s="9"/>
      <c r="Q37" s="9"/>
      <c r="R37" s="22"/>
    </row>
    <row r="38" spans="4:18" ht="12.75" customHeight="1" x14ac:dyDescent="0.25">
      <c r="D38" s="72" t="s">
        <v>30</v>
      </c>
      <c r="E38" s="72"/>
      <c r="F38" s="72"/>
      <c r="G38" s="72"/>
      <c r="H38" s="30">
        <f t="shared" ref="H38:N38" si="1">SUM(H21:H37)</f>
        <v>40</v>
      </c>
      <c r="I38" s="30">
        <f t="shared" si="1"/>
        <v>20</v>
      </c>
      <c r="J38" s="30">
        <f t="shared" si="1"/>
        <v>0</v>
      </c>
      <c r="K38" s="30">
        <f t="shared" si="1"/>
        <v>0</v>
      </c>
      <c r="L38" s="30">
        <f t="shared" si="1"/>
        <v>0</v>
      </c>
      <c r="M38" s="30">
        <f t="shared" si="1"/>
        <v>90</v>
      </c>
      <c r="N38" s="30">
        <f t="shared" si="1"/>
        <v>150</v>
      </c>
      <c r="O38" s="23"/>
      <c r="P38" s="23"/>
      <c r="Q38" s="23"/>
    </row>
    <row r="39" spans="4:18" ht="13.5" customHeight="1" x14ac:dyDescent="0.25">
      <c r="D39" s="73" t="s">
        <v>31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</row>
    <row r="40" spans="4:18" ht="13.5" customHeight="1" x14ac:dyDescent="0.25">
      <c r="D40" s="70" t="s">
        <v>32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4:18" ht="13.5" customHeight="1" x14ac:dyDescent="0.25">
      <c r="D41" s="70" t="s">
        <v>33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4:18" ht="13.5" customHeight="1" x14ac:dyDescent="0.25">
      <c r="D42" s="70" t="s">
        <v>34</v>
      </c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4:18" ht="13.5" customHeight="1" x14ac:dyDescent="0.25">
      <c r="D43" s="70" t="s">
        <v>35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</sheetData>
  <sheetProtection selectLockedCells="1" selectUnlockedCells="1"/>
  <mergeCells count="23">
    <mergeCell ref="D15:Q15"/>
    <mergeCell ref="D11:G12"/>
    <mergeCell ref="H11:O11"/>
    <mergeCell ref="P11:Q12"/>
    <mergeCell ref="H12:M12"/>
    <mergeCell ref="N12:O12"/>
    <mergeCell ref="D16:Q16"/>
    <mergeCell ref="D17:Q17"/>
    <mergeCell ref="D18:G18"/>
    <mergeCell ref="I18:N18"/>
    <mergeCell ref="O18:P18"/>
    <mergeCell ref="D43:Q43"/>
    <mergeCell ref="Q19:Q20"/>
    <mergeCell ref="D38:G38"/>
    <mergeCell ref="D39:Q39"/>
    <mergeCell ref="D40:Q40"/>
    <mergeCell ref="D41:Q41"/>
    <mergeCell ref="D42:Q42"/>
    <mergeCell ref="D19:G20"/>
    <mergeCell ref="H19:H20"/>
    <mergeCell ref="I19:K19"/>
    <mergeCell ref="L19:L20"/>
    <mergeCell ref="M19:M20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R43"/>
  <sheetViews>
    <sheetView topLeftCell="A5" zoomScale="131" zoomScaleNormal="131" workbookViewId="0">
      <selection activeCell="Q19" sqref="Q19:Q20"/>
    </sheetView>
  </sheetViews>
  <sheetFormatPr baseColWidth="10" defaultColWidth="17.3984375" defaultRowHeight="12.75" x14ac:dyDescent="0.25"/>
  <cols>
    <col min="1" max="3" width="17.3984375" customWidth="1"/>
    <col min="4" max="4" width="4.59765625" customWidth="1"/>
    <col min="5" max="5" width="8.3984375" customWidth="1"/>
    <col min="6" max="6" width="3.59765625" customWidth="1"/>
    <col min="7" max="7" width="8.3984375" customWidth="1"/>
    <col min="8" max="8" width="14.19921875" customWidth="1"/>
    <col min="9" max="9" width="10.796875" customWidth="1"/>
    <col min="10" max="10" width="11.59765625" customWidth="1"/>
    <col min="11" max="11" width="14.59765625" customWidth="1"/>
    <col min="12" max="12" width="14" customWidth="1"/>
    <col min="13" max="13" width="13" customWidth="1"/>
    <col min="14" max="14" width="12.59765625" customWidth="1"/>
    <col min="15" max="17" width="17.3984375" customWidth="1"/>
    <col min="18" max="18" width="31" customWidth="1"/>
  </cols>
  <sheetData>
    <row r="11" spans="4:17" ht="56.65" customHeight="1" x14ac:dyDescent="0.25">
      <c r="D11" s="82"/>
      <c r="E11" s="82"/>
      <c r="F11" s="82"/>
      <c r="G11" s="82"/>
      <c r="H11" s="83" t="s">
        <v>120</v>
      </c>
      <c r="I11" s="83"/>
      <c r="J11" s="83"/>
      <c r="K11" s="83"/>
      <c r="L11" s="83"/>
      <c r="M11" s="83"/>
      <c r="N11" s="83"/>
      <c r="O11" s="83"/>
      <c r="P11" s="84" t="s">
        <v>0</v>
      </c>
      <c r="Q11" s="84"/>
    </row>
    <row r="12" spans="4:17" ht="56.65" customHeight="1" x14ac:dyDescent="0.25">
      <c r="D12" s="82"/>
      <c r="E12" s="82"/>
      <c r="F12" s="82"/>
      <c r="G12" s="82"/>
      <c r="H12" s="85" t="s">
        <v>1</v>
      </c>
      <c r="I12" s="85"/>
      <c r="J12" s="85"/>
      <c r="K12" s="85"/>
      <c r="L12" s="85"/>
      <c r="M12" s="85"/>
      <c r="N12" s="86" t="s">
        <v>115</v>
      </c>
      <c r="O12" s="86"/>
      <c r="P12" s="84"/>
      <c r="Q12" s="84"/>
    </row>
    <row r="15" spans="4:17" ht="13.5" customHeight="1" x14ac:dyDescent="0.25">
      <c r="D15" s="81" t="s">
        <v>52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4:17" ht="13.5" customHeight="1" x14ac:dyDescent="0.25">
      <c r="D16" s="87" t="s">
        <v>109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</row>
    <row r="17" spans="4:18" ht="13.5" customHeight="1" x14ac:dyDescent="0.25">
      <c r="D17" s="87" t="s">
        <v>110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</row>
    <row r="18" spans="4:18" x14ac:dyDescent="0.25">
      <c r="D18" s="78" t="s">
        <v>119</v>
      </c>
      <c r="E18" s="78"/>
      <c r="F18" s="78"/>
      <c r="G18" s="78"/>
      <c r="H18" s="2"/>
      <c r="I18" s="79"/>
      <c r="J18" s="79"/>
      <c r="K18" s="79"/>
      <c r="L18" s="79"/>
      <c r="M18" s="79"/>
      <c r="N18" s="79"/>
      <c r="O18" s="80" t="s">
        <v>5</v>
      </c>
      <c r="P18" s="80"/>
      <c r="Q18" s="2" t="s">
        <v>121</v>
      </c>
    </row>
    <row r="19" spans="4:18" ht="12.75" customHeight="1" x14ac:dyDescent="0.25">
      <c r="D19" s="74" t="s">
        <v>6</v>
      </c>
      <c r="E19" s="74"/>
      <c r="F19" s="74"/>
      <c r="G19" s="74"/>
      <c r="H19" s="75" t="s">
        <v>7</v>
      </c>
      <c r="I19" s="75" t="s">
        <v>8</v>
      </c>
      <c r="J19" s="75"/>
      <c r="K19" s="75"/>
      <c r="L19" s="75" t="s">
        <v>9</v>
      </c>
      <c r="M19" s="75" t="s">
        <v>10</v>
      </c>
      <c r="N19" s="4" t="s">
        <v>11</v>
      </c>
      <c r="O19" s="4" t="s">
        <v>12</v>
      </c>
      <c r="P19" s="4" t="s">
        <v>13</v>
      </c>
      <c r="Q19" s="71" t="s">
        <v>14</v>
      </c>
    </row>
    <row r="20" spans="4:18" ht="51" x14ac:dyDescent="0.25">
      <c r="D20" s="74"/>
      <c r="E20" s="74"/>
      <c r="F20" s="74"/>
      <c r="G20" s="74"/>
      <c r="H20" s="75"/>
      <c r="I20" s="3" t="s">
        <v>15</v>
      </c>
      <c r="J20" s="3" t="s">
        <v>16</v>
      </c>
      <c r="K20" s="3" t="s">
        <v>17</v>
      </c>
      <c r="L20" s="75"/>
      <c r="M20" s="75"/>
      <c r="N20" s="3" t="s">
        <v>18</v>
      </c>
      <c r="O20" s="3" t="s">
        <v>19</v>
      </c>
      <c r="P20" s="3" t="s">
        <v>20</v>
      </c>
      <c r="Q20" s="71"/>
    </row>
    <row r="21" spans="4:18" x14ac:dyDescent="0.25">
      <c r="D21" s="5">
        <v>1</v>
      </c>
      <c r="E21" s="6">
        <v>43718</v>
      </c>
      <c r="F21" s="7" t="s">
        <v>21</v>
      </c>
      <c r="G21" s="8">
        <v>43723</v>
      </c>
      <c r="H21" s="25">
        <v>4</v>
      </c>
      <c r="I21" s="25"/>
      <c r="J21" s="25"/>
      <c r="K21" s="25"/>
      <c r="L21" s="25">
        <v>0.5</v>
      </c>
      <c r="M21" s="25">
        <v>7</v>
      </c>
      <c r="N21" s="25">
        <f t="shared" ref="N21:N37" si="0">SUM(H21:M21)</f>
        <v>11.5</v>
      </c>
      <c r="O21" s="9"/>
      <c r="P21" s="9">
        <v>1</v>
      </c>
      <c r="Q21" s="9"/>
      <c r="R21" s="10" t="s">
        <v>22</v>
      </c>
    </row>
    <row r="22" spans="4:18" x14ac:dyDescent="0.25">
      <c r="D22" s="5">
        <v>2</v>
      </c>
      <c r="E22" s="6">
        <v>43724</v>
      </c>
      <c r="F22" s="7" t="s">
        <v>21</v>
      </c>
      <c r="G22" s="8">
        <v>43730</v>
      </c>
      <c r="H22" s="25">
        <v>2</v>
      </c>
      <c r="I22" s="25"/>
      <c r="J22" s="25"/>
      <c r="K22" s="25"/>
      <c r="L22" s="25">
        <v>0.5</v>
      </c>
      <c r="M22" s="25">
        <v>7</v>
      </c>
      <c r="N22" s="25">
        <f t="shared" si="0"/>
        <v>9.5</v>
      </c>
      <c r="O22" s="9"/>
      <c r="P22" s="9" t="s">
        <v>103</v>
      </c>
      <c r="Q22" s="9"/>
    </row>
    <row r="23" spans="4:18" x14ac:dyDescent="0.25">
      <c r="D23" s="5">
        <v>3</v>
      </c>
      <c r="E23" s="6">
        <v>43731</v>
      </c>
      <c r="F23" s="7" t="s">
        <v>21</v>
      </c>
      <c r="G23" s="8">
        <v>43737</v>
      </c>
      <c r="H23" s="25">
        <v>4</v>
      </c>
      <c r="I23" s="25"/>
      <c r="J23" s="25">
        <v>2.5</v>
      </c>
      <c r="K23" s="25"/>
      <c r="L23" s="25">
        <v>0.5</v>
      </c>
      <c r="M23" s="25">
        <v>5.5</v>
      </c>
      <c r="N23" s="25">
        <f t="shared" si="0"/>
        <v>12.5</v>
      </c>
      <c r="O23" s="9"/>
      <c r="P23" s="9" t="s">
        <v>104</v>
      </c>
      <c r="Q23" s="9"/>
    </row>
    <row r="24" spans="4:18" x14ac:dyDescent="0.25">
      <c r="D24" s="5">
        <v>4</v>
      </c>
      <c r="E24" s="6">
        <v>43738</v>
      </c>
      <c r="F24" s="7" t="s">
        <v>21</v>
      </c>
      <c r="G24" s="8">
        <v>43744</v>
      </c>
      <c r="H24" s="25">
        <v>4</v>
      </c>
      <c r="I24" s="25"/>
      <c r="J24" s="25"/>
      <c r="K24" s="25"/>
      <c r="L24" s="25">
        <v>0.5</v>
      </c>
      <c r="M24" s="25">
        <v>8</v>
      </c>
      <c r="N24" s="25">
        <f t="shared" si="0"/>
        <v>12.5</v>
      </c>
      <c r="O24" s="9"/>
      <c r="P24" s="9" t="s">
        <v>105</v>
      </c>
      <c r="Q24" s="9"/>
    </row>
    <row r="25" spans="4:18" x14ac:dyDescent="0.25">
      <c r="D25" s="5">
        <v>5</v>
      </c>
      <c r="E25" s="6">
        <v>43745</v>
      </c>
      <c r="F25" s="7" t="s">
        <v>21</v>
      </c>
      <c r="G25" s="8">
        <v>43751</v>
      </c>
      <c r="H25" s="25">
        <v>4</v>
      </c>
      <c r="I25" s="25"/>
      <c r="J25" s="25"/>
      <c r="K25" s="25"/>
      <c r="L25" s="25">
        <v>1</v>
      </c>
      <c r="M25" s="25">
        <v>7</v>
      </c>
      <c r="N25" s="25">
        <f t="shared" si="0"/>
        <v>12</v>
      </c>
      <c r="O25" s="9"/>
      <c r="P25" s="9" t="s">
        <v>106</v>
      </c>
      <c r="Q25" s="9"/>
    </row>
    <row r="26" spans="4:18" x14ac:dyDescent="0.25">
      <c r="D26" s="5">
        <v>6</v>
      </c>
      <c r="E26" s="6">
        <v>43752</v>
      </c>
      <c r="F26" s="7" t="s">
        <v>21</v>
      </c>
      <c r="G26" s="8">
        <v>43758</v>
      </c>
      <c r="H26" s="25">
        <v>4</v>
      </c>
      <c r="I26" s="25"/>
      <c r="J26" s="25">
        <v>3</v>
      </c>
      <c r="K26" s="25"/>
      <c r="L26" s="25">
        <v>0.5</v>
      </c>
      <c r="M26" s="25">
        <v>5.5</v>
      </c>
      <c r="N26" s="25">
        <f t="shared" si="0"/>
        <v>13</v>
      </c>
      <c r="O26" s="9"/>
      <c r="P26" s="9" t="s">
        <v>90</v>
      </c>
      <c r="Q26" s="9"/>
    </row>
    <row r="27" spans="4:18" x14ac:dyDescent="0.25">
      <c r="D27" s="5">
        <v>7</v>
      </c>
      <c r="E27" s="6">
        <v>43759</v>
      </c>
      <c r="F27" s="7" t="s">
        <v>21</v>
      </c>
      <c r="G27" s="8">
        <v>43765</v>
      </c>
      <c r="H27" s="25">
        <v>4</v>
      </c>
      <c r="I27" s="25"/>
      <c r="J27" s="25"/>
      <c r="K27" s="25"/>
      <c r="L27" s="25">
        <v>0.5</v>
      </c>
      <c r="M27" s="25">
        <v>4</v>
      </c>
      <c r="N27" s="25">
        <f t="shared" si="0"/>
        <v>8.5</v>
      </c>
      <c r="O27" s="9"/>
      <c r="P27" s="9" t="s">
        <v>107</v>
      </c>
      <c r="Q27" s="9"/>
    </row>
    <row r="28" spans="4:18" ht="13.5" x14ac:dyDescent="0.25">
      <c r="D28" s="5">
        <v>8</v>
      </c>
      <c r="E28" s="6">
        <v>43766</v>
      </c>
      <c r="F28" s="7" t="s">
        <v>21</v>
      </c>
      <c r="G28" s="8">
        <v>43772</v>
      </c>
      <c r="H28" s="25">
        <v>2</v>
      </c>
      <c r="I28" s="25"/>
      <c r="J28" s="25">
        <v>1.5</v>
      </c>
      <c r="K28" s="25"/>
      <c r="L28" s="25">
        <v>0.5</v>
      </c>
      <c r="M28" s="25">
        <v>4.5</v>
      </c>
      <c r="N28" s="25">
        <f t="shared" si="0"/>
        <v>8.5</v>
      </c>
      <c r="O28" s="9"/>
      <c r="P28" s="9">
        <v>8</v>
      </c>
      <c r="Q28" s="9"/>
      <c r="R28" s="11" t="s">
        <v>23</v>
      </c>
    </row>
    <row r="29" spans="4:18" x14ac:dyDescent="0.25">
      <c r="D29" s="5">
        <v>9</v>
      </c>
      <c r="E29" s="6">
        <v>43773</v>
      </c>
      <c r="F29" s="7" t="s">
        <v>21</v>
      </c>
      <c r="G29" s="8">
        <v>43779</v>
      </c>
      <c r="H29" s="25">
        <v>4</v>
      </c>
      <c r="I29" s="25"/>
      <c r="J29" s="25"/>
      <c r="K29" s="25"/>
      <c r="L29" s="25">
        <v>0.5</v>
      </c>
      <c r="M29" s="25">
        <v>4.5</v>
      </c>
      <c r="N29" s="25">
        <f t="shared" si="0"/>
        <v>9</v>
      </c>
      <c r="O29" s="9"/>
      <c r="P29" s="9">
        <v>9</v>
      </c>
      <c r="Q29" s="9"/>
    </row>
    <row r="30" spans="4:18" ht="13.5" x14ac:dyDescent="0.25">
      <c r="D30" s="5">
        <v>10</v>
      </c>
      <c r="E30" s="6">
        <v>43780</v>
      </c>
      <c r="F30" s="7" t="s">
        <v>21</v>
      </c>
      <c r="G30" s="8">
        <v>43786</v>
      </c>
      <c r="H30" s="25">
        <v>4</v>
      </c>
      <c r="I30" s="25"/>
      <c r="J30" s="25"/>
      <c r="K30" s="25"/>
      <c r="L30" s="25">
        <v>1</v>
      </c>
      <c r="M30" s="25">
        <v>8</v>
      </c>
      <c r="N30" s="25">
        <f t="shared" si="0"/>
        <v>13</v>
      </c>
      <c r="O30" s="9"/>
      <c r="P30" s="9">
        <v>10</v>
      </c>
      <c r="Q30" s="9"/>
      <c r="R30" s="12" t="s">
        <v>24</v>
      </c>
    </row>
    <row r="31" spans="4:18" x14ac:dyDescent="0.25">
      <c r="D31" s="5">
        <v>11</v>
      </c>
      <c r="E31" s="6">
        <v>43787</v>
      </c>
      <c r="F31" s="7" t="s">
        <v>21</v>
      </c>
      <c r="G31" s="8">
        <v>43793</v>
      </c>
      <c r="H31" s="25">
        <v>4</v>
      </c>
      <c r="I31" s="25"/>
      <c r="J31" s="32">
        <v>2.5</v>
      </c>
      <c r="K31" s="25"/>
      <c r="L31" s="25">
        <v>0.5</v>
      </c>
      <c r="M31" s="25">
        <v>8</v>
      </c>
      <c r="N31" s="25">
        <f t="shared" si="0"/>
        <v>15</v>
      </c>
      <c r="O31" s="9"/>
      <c r="P31" s="9">
        <v>11</v>
      </c>
      <c r="Q31" s="9"/>
    </row>
    <row r="32" spans="4:18" ht="13.5" x14ac:dyDescent="0.25">
      <c r="D32" s="5">
        <v>12</v>
      </c>
      <c r="E32" s="6">
        <v>43794</v>
      </c>
      <c r="F32" s="7" t="s">
        <v>21</v>
      </c>
      <c r="G32" s="8">
        <v>43800</v>
      </c>
      <c r="H32" s="25">
        <v>4</v>
      </c>
      <c r="I32" s="25"/>
      <c r="J32" s="25"/>
      <c r="K32" s="25"/>
      <c r="L32" s="25">
        <v>0.5</v>
      </c>
      <c r="M32" s="25">
        <v>9</v>
      </c>
      <c r="N32" s="25">
        <f t="shared" si="0"/>
        <v>13.5</v>
      </c>
      <c r="O32" s="9"/>
      <c r="P32" s="9">
        <v>12</v>
      </c>
      <c r="Q32" s="9"/>
      <c r="R32" s="13"/>
    </row>
    <row r="33" spans="4:18" ht="13.5" x14ac:dyDescent="0.25">
      <c r="D33" s="5">
        <v>13</v>
      </c>
      <c r="E33" s="6">
        <v>43801</v>
      </c>
      <c r="F33" s="7" t="s">
        <v>21</v>
      </c>
      <c r="G33" s="8">
        <v>43807</v>
      </c>
      <c r="H33" s="25">
        <v>1</v>
      </c>
      <c r="I33" s="25"/>
      <c r="J33" s="25">
        <v>2.5</v>
      </c>
      <c r="K33" s="25"/>
      <c r="L33" s="25">
        <v>0.5</v>
      </c>
      <c r="M33" s="25">
        <v>4.5</v>
      </c>
      <c r="N33" s="25">
        <f t="shared" si="0"/>
        <v>8.5</v>
      </c>
      <c r="O33" s="9"/>
      <c r="P33" s="9">
        <v>13</v>
      </c>
      <c r="Q33" s="9"/>
      <c r="R33" s="14" t="s">
        <v>25</v>
      </c>
    </row>
    <row r="34" spans="4:18" ht="13.5" x14ac:dyDescent="0.25">
      <c r="D34" s="5">
        <v>14</v>
      </c>
      <c r="E34" s="6">
        <v>43808</v>
      </c>
      <c r="F34" s="7" t="s">
        <v>21</v>
      </c>
      <c r="G34" s="8">
        <v>43814</v>
      </c>
      <c r="H34" s="25"/>
      <c r="I34" s="25"/>
      <c r="J34" s="25">
        <v>0</v>
      </c>
      <c r="K34" s="25"/>
      <c r="L34" s="25">
        <v>0</v>
      </c>
      <c r="M34" s="25">
        <v>0</v>
      </c>
      <c r="N34" s="25">
        <f t="shared" si="0"/>
        <v>0</v>
      </c>
      <c r="O34" s="9"/>
      <c r="P34" s="9"/>
      <c r="Q34" s="9"/>
      <c r="R34" s="15" t="s">
        <v>26</v>
      </c>
    </row>
    <row r="35" spans="4:18" ht="13.5" x14ac:dyDescent="0.25">
      <c r="D35" s="5">
        <v>15</v>
      </c>
      <c r="E35" s="6">
        <v>43815</v>
      </c>
      <c r="F35" s="7" t="s">
        <v>21</v>
      </c>
      <c r="G35" s="8">
        <v>43819</v>
      </c>
      <c r="H35" s="25"/>
      <c r="I35" s="25"/>
      <c r="J35" s="25">
        <v>0</v>
      </c>
      <c r="K35" s="25"/>
      <c r="L35" s="25">
        <v>0</v>
      </c>
      <c r="M35" s="25">
        <v>0</v>
      </c>
      <c r="N35" s="25">
        <f t="shared" si="0"/>
        <v>0</v>
      </c>
      <c r="O35" s="9"/>
      <c r="P35" s="9"/>
      <c r="Q35" s="9"/>
      <c r="R35" s="16" t="s">
        <v>27</v>
      </c>
    </row>
    <row r="36" spans="4:18" ht="13.5" x14ac:dyDescent="0.25">
      <c r="D36" s="5"/>
      <c r="E36" s="6">
        <v>43473</v>
      </c>
      <c r="F36" s="7" t="s">
        <v>21</v>
      </c>
      <c r="G36" s="8">
        <v>43474</v>
      </c>
      <c r="H36" s="25"/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f t="shared" si="0"/>
        <v>0</v>
      </c>
      <c r="O36" s="9"/>
      <c r="P36" s="9"/>
      <c r="Q36" s="9"/>
      <c r="R36" s="17" t="s">
        <v>28</v>
      </c>
    </row>
    <row r="37" spans="4:18" ht="13.5" x14ac:dyDescent="0.25">
      <c r="D37" s="18" t="s">
        <v>29</v>
      </c>
      <c r="E37" s="19">
        <v>43475</v>
      </c>
      <c r="F37" s="20" t="s">
        <v>21</v>
      </c>
      <c r="G37" s="21">
        <v>43492</v>
      </c>
      <c r="H37" s="25">
        <v>1</v>
      </c>
      <c r="I37" s="25"/>
      <c r="J37" s="25">
        <v>2</v>
      </c>
      <c r="K37" s="25"/>
      <c r="L37" s="25"/>
      <c r="M37" s="25">
        <v>0</v>
      </c>
      <c r="N37" s="25">
        <f t="shared" si="0"/>
        <v>3</v>
      </c>
      <c r="O37" s="9" t="s">
        <v>108</v>
      </c>
      <c r="P37" s="9"/>
      <c r="Q37" s="9"/>
      <c r="R37" s="22"/>
    </row>
    <row r="38" spans="4:18" ht="12.75" customHeight="1" x14ac:dyDescent="0.25">
      <c r="D38" s="72" t="s">
        <v>30</v>
      </c>
      <c r="E38" s="72"/>
      <c r="F38" s="72"/>
      <c r="G38" s="72"/>
      <c r="H38" s="30">
        <f t="shared" ref="H38:N38" si="1">SUM(H21:H37)</f>
        <v>46</v>
      </c>
      <c r="I38" s="30">
        <f t="shared" si="1"/>
        <v>0</v>
      </c>
      <c r="J38" s="30">
        <v>14</v>
      </c>
      <c r="K38" s="30">
        <f t="shared" si="1"/>
        <v>0</v>
      </c>
      <c r="L38" s="30">
        <v>7.5</v>
      </c>
      <c r="M38" s="30">
        <v>82.5</v>
      </c>
      <c r="N38" s="30">
        <f t="shared" si="1"/>
        <v>150</v>
      </c>
      <c r="O38" s="23"/>
      <c r="P38" s="23"/>
      <c r="Q38" s="23"/>
    </row>
    <row r="39" spans="4:18" ht="13.5" customHeight="1" x14ac:dyDescent="0.25">
      <c r="D39" s="73" t="s">
        <v>31</v>
      </c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</row>
    <row r="40" spans="4:18" ht="13.5" customHeight="1" x14ac:dyDescent="0.25">
      <c r="D40" s="70" t="s">
        <v>32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4:18" ht="13.5" customHeight="1" x14ac:dyDescent="0.25">
      <c r="D41" s="70" t="s">
        <v>33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4:18" ht="13.5" customHeight="1" x14ac:dyDescent="0.25">
      <c r="D42" s="70" t="s">
        <v>34</v>
      </c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4:18" ht="13.5" customHeight="1" x14ac:dyDescent="0.25">
      <c r="D43" s="70" t="s">
        <v>35</v>
      </c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</sheetData>
  <sheetProtection selectLockedCells="1" selectUnlockedCells="1"/>
  <mergeCells count="23">
    <mergeCell ref="D15:Q15"/>
    <mergeCell ref="D11:G12"/>
    <mergeCell ref="H11:O11"/>
    <mergeCell ref="P11:Q12"/>
    <mergeCell ref="H12:M12"/>
    <mergeCell ref="N12:O12"/>
    <mergeCell ref="D16:Q16"/>
    <mergeCell ref="D17:Q17"/>
    <mergeCell ref="D18:G18"/>
    <mergeCell ref="I18:N18"/>
    <mergeCell ref="O18:P18"/>
    <mergeCell ref="D43:Q43"/>
    <mergeCell ref="Q19:Q20"/>
    <mergeCell ref="D38:G38"/>
    <mergeCell ref="D39:Q39"/>
    <mergeCell ref="D40:Q40"/>
    <mergeCell ref="D41:Q41"/>
    <mergeCell ref="D42:Q42"/>
    <mergeCell ref="D19:G20"/>
    <mergeCell ref="H19:H20"/>
    <mergeCell ref="I19:K19"/>
    <mergeCell ref="L19:L20"/>
    <mergeCell ref="M19:M20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P_CL009_D008_Semestre_1_19-20_X</vt:lpstr>
      <vt:lpstr>Genómica y Bionformática</vt:lpstr>
      <vt:lpstr>Ingeniería genética</vt:lpstr>
      <vt:lpstr>Inmunología</vt:lpstr>
      <vt:lpstr>Virología</vt:lpstr>
      <vt:lpstr>Bioética y Experimentación Anim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Pascual-Caro et al.</cp:lastModifiedBy>
  <dcterms:created xsi:type="dcterms:W3CDTF">2019-06-04T15:12:40Z</dcterms:created>
  <dcterms:modified xsi:type="dcterms:W3CDTF">2019-06-27T16:37:23Z</dcterms:modified>
</cp:coreProperties>
</file>